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EstaPasta_de_trabalho" defaultThemeVersion="124226"/>
  <bookViews>
    <workbookView xWindow="240" yWindow="75" windowWidth="19440" windowHeight="7995" activeTab="9"/>
  </bookViews>
  <sheets>
    <sheet name="JANEIRO" sheetId="1" r:id="rId1"/>
    <sheet name="FEVEREIRO" sheetId="13" r:id="rId2"/>
    <sheet name="MARÇO)" sheetId="16" r:id="rId3"/>
    <sheet name="JULHO" sheetId="20" r:id="rId4"/>
    <sheet name="ABRIL" sheetId="17" r:id="rId5"/>
    <sheet name="MAIO" sheetId="18" r:id="rId6"/>
    <sheet name="JUNHO" sheetId="19" r:id="rId7"/>
    <sheet name="SETEMBRO" sheetId="23" r:id="rId8"/>
    <sheet name="AGOSTO" sheetId="22" r:id="rId9"/>
    <sheet name="OUTUBRO" sheetId="24" r:id="rId10"/>
    <sheet name="NOVEMBRO" sheetId="25" r:id="rId11"/>
    <sheet name="DEZEMBRO" sheetId="26" r:id="rId12"/>
    <sheet name="Plan1" sheetId="27" r:id="rId13"/>
  </sheets>
  <calcPr calcId="125725"/>
</workbook>
</file>

<file path=xl/calcChain.xml><?xml version="1.0" encoding="utf-8"?>
<calcChain xmlns="http://schemas.openxmlformats.org/spreadsheetml/2006/main">
  <c r="E53" i="24"/>
  <c r="D53"/>
  <c r="E52" i="26"/>
  <c r="D52"/>
  <c r="E49" i="25"/>
  <c r="D49"/>
  <c r="E32" i="23"/>
  <c r="D32"/>
  <c r="D34"/>
  <c r="D55" i="24" s="1"/>
  <c r="D51" i="25" s="1"/>
  <c r="D54" i="26" s="1"/>
  <c r="D54" i="24" l="1"/>
  <c r="D50" i="25"/>
  <c r="D53" i="26"/>
  <c r="D55" s="1"/>
  <c r="D33" i="23"/>
  <c r="D56" i="24"/>
  <c r="E35" i="20"/>
  <c r="D24" i="13"/>
  <c r="E24"/>
  <c r="D25" l="1"/>
  <c r="D27" s="1"/>
  <c r="E28" i="22"/>
  <c r="E24" i="19"/>
  <c r="D28" i="22"/>
  <c r="D24" i="19"/>
  <c r="D20" i="18"/>
  <c r="D26" i="17"/>
  <c r="D38" i="20" l="1"/>
  <c r="D25" i="19"/>
  <c r="D27" s="1"/>
  <c r="E20" i="18"/>
  <c r="D21" s="1"/>
  <c r="D23" s="1"/>
  <c r="E26" i="17"/>
  <c r="D27" s="1"/>
  <c r="D29" s="1"/>
  <c r="E25" i="1"/>
  <c r="D28" s="1"/>
  <c r="D29" i="22"/>
  <c r="D31" s="1"/>
  <c r="D35" i="23" l="1"/>
  <c r="D52" i="25"/>
</calcChain>
</file>

<file path=xl/sharedStrings.xml><?xml version="1.0" encoding="utf-8"?>
<sst xmlns="http://schemas.openxmlformats.org/spreadsheetml/2006/main" count="667" uniqueCount="169">
  <si>
    <t>ENTRADAS</t>
  </si>
  <si>
    <t>SAÍDAS</t>
  </si>
  <si>
    <t>SUBTOTAIS</t>
  </si>
  <si>
    <t>SALDO DO MÊS</t>
  </si>
  <si>
    <t>SALDO ANTERIOR</t>
  </si>
  <si>
    <t>SALDO ATUAL EM CAIXA</t>
  </si>
  <si>
    <t>HISTÓRICO MATERIAL DE CONSUMO</t>
  </si>
  <si>
    <t>DATA</t>
  </si>
  <si>
    <t>OBS</t>
  </si>
  <si>
    <t>ALIMENTOS</t>
  </si>
  <si>
    <t>DOAÇÃO MARQUINHOS</t>
  </si>
  <si>
    <t xml:space="preserve">DOAÇÃO ALEX </t>
  </si>
  <si>
    <t>LIMPEZA</t>
  </si>
  <si>
    <t>DOAÇÃO MARCIA</t>
  </si>
  <si>
    <t xml:space="preserve">DOAÇÃO TLC </t>
  </si>
  <si>
    <t>DOAÇÃO PREFEITURA AL TAMANTARÉ</t>
  </si>
  <si>
    <t>HORTIFRUIT</t>
  </si>
  <si>
    <t>DOAÇÃO TATIANE</t>
  </si>
  <si>
    <t>LACTOCILOS E CARNE</t>
  </si>
  <si>
    <t>DOAÇÃO SR ONILDO</t>
  </si>
  <si>
    <t xml:space="preserve">DOAÇÃO CARLINHOS E NIZINHA </t>
  </si>
  <si>
    <t>MASSASE CARNES</t>
  </si>
  <si>
    <t>DOAÇÃO BANCO DE ALIMENTOS</t>
  </si>
  <si>
    <t>DOAÇÃO CARLINHOS E NIZINHA</t>
  </si>
  <si>
    <t>HOTIFRUIT</t>
  </si>
  <si>
    <t>DOÇÃO DE DINI</t>
  </si>
  <si>
    <t>MOVEIS</t>
  </si>
  <si>
    <t>DOAÇÃO ERIELI</t>
  </si>
  <si>
    <t>ALIMENTOS E MASSAS</t>
  </si>
  <si>
    <t>DOAÇÃO ANTONIO</t>
  </si>
  <si>
    <t>DOAÇÃO ANONIMA</t>
  </si>
  <si>
    <t>DOAÇÃO TLC</t>
  </si>
  <si>
    <t>SUCOS</t>
  </si>
  <si>
    <t>DOAÇÃO PREITURA AL. TAMANDARÉ</t>
  </si>
  <si>
    <t>ALIMENTOS  E CARNES</t>
  </si>
  <si>
    <t>DOAÇÃO LUIZ</t>
  </si>
  <si>
    <t>DOAÇÃO MAE DO GABRIEL</t>
  </si>
  <si>
    <t>ALIMENTOS E CARNES</t>
  </si>
  <si>
    <t>DOAÇÃO JANETE</t>
  </si>
  <si>
    <t>DOAÇÃO STRUSK</t>
  </si>
  <si>
    <t>TRIGO</t>
  </si>
  <si>
    <t>DOAÇÃO CLAUDEMIR</t>
  </si>
  <si>
    <t>DOAÇÃO JOSE CARLOS</t>
  </si>
  <si>
    <t>DOAÇAO CARLINHOS E NIZINHA</t>
  </si>
  <si>
    <t>DOAÇÃO FAMILIA PEDRO</t>
  </si>
  <si>
    <t>CESTA BASICA</t>
  </si>
  <si>
    <t>ALIMENTOS E MASSA</t>
  </si>
  <si>
    <t>DOCES</t>
  </si>
  <si>
    <t>DOAÇAO FAMILIAS</t>
  </si>
  <si>
    <t>DOAÇAO PERPETUO SOCORRO</t>
  </si>
  <si>
    <t>DOAÇÃO EVERALDO</t>
  </si>
  <si>
    <t>DOAÇÃP PERPETUO SOCORRO</t>
  </si>
  <si>
    <t>ALIMENTOS E DOCES</t>
  </si>
  <si>
    <t>DOAÇÃO MEJ DE COLOMBO</t>
  </si>
  <si>
    <t>DOAÇÃO BIBIOS</t>
  </si>
  <si>
    <t xml:space="preserve">ALIMENTOS </t>
  </si>
  <si>
    <t>DOAÇÃO PREF. AL. TAMANDRÉ</t>
  </si>
  <si>
    <t>DOAÇÃO PASTOR DARCI</t>
  </si>
  <si>
    <t>CARNES</t>
  </si>
  <si>
    <t>DOAÇÃO PERPETUO SOCORRO</t>
  </si>
  <si>
    <t>DOAÇÃO TERCILIO</t>
  </si>
  <si>
    <t>ROUPAS E ALIMENTOS</t>
  </si>
  <si>
    <t>DOAÇÃO CARLINHOS NIZINHA</t>
  </si>
  <si>
    <t>DOCES LACTOBACILOS</t>
  </si>
  <si>
    <t>DOAÇÃO CURITIBANOS</t>
  </si>
  <si>
    <t>CHAS E ALIMENTOS</t>
  </si>
  <si>
    <t>DOAÇÃO ALEX</t>
  </si>
  <si>
    <t>CARNE E DOCES</t>
  </si>
  <si>
    <t>REFRIGERANTE E ALIMENTOS</t>
  </si>
  <si>
    <t>DOAÇÃO ANA</t>
  </si>
  <si>
    <t>DOAÇÃO BRAZ</t>
  </si>
  <si>
    <t>HIGIENE</t>
  </si>
  <si>
    <t>DOAÇÃO ANTONIA</t>
  </si>
  <si>
    <t>DOAÇÃO CREAS FAZENDA RIO GRANDE</t>
  </si>
  <si>
    <t>PÃES</t>
  </si>
  <si>
    <t xml:space="preserve">DOAÇÃO PREF ALM TAMANDARÉ </t>
  </si>
  <si>
    <t>FLUXO DE MATERIAL DE CONSUMO</t>
  </si>
  <si>
    <t>JANEIRO</t>
  </si>
  <si>
    <t>DOAÇÃO ANÔNIMA</t>
  </si>
  <si>
    <t>FLUXO MATERIAL DE CONSUMO</t>
  </si>
  <si>
    <t>FEVEREIRO</t>
  </si>
  <si>
    <t xml:space="preserve"> MARÇO</t>
  </si>
  <si>
    <t>ABRIL</t>
  </si>
  <si>
    <t>MAIO</t>
  </si>
  <si>
    <t>JUNHO</t>
  </si>
  <si>
    <t>JULHO</t>
  </si>
  <si>
    <t>AGOSTO</t>
  </si>
  <si>
    <t>DOAÇÃO PERPERTUO SOCORRO</t>
  </si>
  <si>
    <t>ALIMENTOS DIVERSOS</t>
  </si>
  <si>
    <t>38O,</t>
  </si>
  <si>
    <t>SETEMBRO</t>
  </si>
  <si>
    <t>Nizinha / José carlos</t>
  </si>
  <si>
    <t>alimentos</t>
  </si>
  <si>
    <t>Familia Daniel Ferreira</t>
  </si>
  <si>
    <t>cesta basica</t>
  </si>
  <si>
    <t xml:space="preserve"> Creas Fazenda Rio Grande</t>
  </si>
  <si>
    <t>mine cesta</t>
  </si>
  <si>
    <t>Valdir Vera</t>
  </si>
  <si>
    <t>duas cesta b.</t>
  </si>
  <si>
    <t>CEASA</t>
  </si>
  <si>
    <t>ort. Fruto</t>
  </si>
  <si>
    <t>STRUZIK</t>
  </si>
  <si>
    <t>Farinha de trigo</t>
  </si>
  <si>
    <t>anonimo</t>
  </si>
  <si>
    <t xml:space="preserve"> alimento, pães</t>
  </si>
  <si>
    <t>Janete Pereira</t>
  </si>
  <si>
    <t>alimentos docês</t>
  </si>
  <si>
    <t xml:space="preserve"> silvana</t>
  </si>
  <si>
    <t>Pães</t>
  </si>
  <si>
    <t xml:space="preserve">Bibios </t>
  </si>
  <si>
    <t>alimento mt.limp.</t>
  </si>
  <si>
    <t xml:space="preserve">Cras Mandirituba </t>
  </si>
  <si>
    <t>alimento</t>
  </si>
  <si>
    <t>alimento salgado</t>
  </si>
  <si>
    <t>Pães e frios</t>
  </si>
  <si>
    <t>F.Trigo e frios</t>
  </si>
  <si>
    <t>DOAÇÃO familia Tadeu</t>
  </si>
  <si>
    <t>Doação ceasa</t>
  </si>
  <si>
    <t>hortifrut</t>
  </si>
  <si>
    <t>Doação nizinha e carlinhos</t>
  </si>
  <si>
    <t>Alimentos</t>
  </si>
  <si>
    <t>DOAÇÃO CARLINHOS</t>
  </si>
  <si>
    <t>DOAÇÃO nizinha</t>
  </si>
  <si>
    <t>DOAÇÃO FAMILIA DO ALEX</t>
  </si>
  <si>
    <t>DOAÇÃO AÇÃO SOCIAL DE MANDIRITUBA</t>
  </si>
  <si>
    <t>DOAÇÃO FAMILIA DO ANDREY</t>
  </si>
  <si>
    <t>DOAÇÃO LUIZ FERNANDO</t>
  </si>
  <si>
    <t>DOAÇÃO AÇÃO SOCIAL DE almirante tamandaré</t>
  </si>
  <si>
    <t>DOAÇÃO BIBILS</t>
  </si>
  <si>
    <t>DOAÇÃO CEASA AMIGA</t>
  </si>
  <si>
    <t>HORTIFRUT</t>
  </si>
  <si>
    <t>DOAÇÃO NIZINHA e carlinhos</t>
  </si>
  <si>
    <t>VERDURA</t>
  </si>
  <si>
    <t>DOAÇÃO ZECA</t>
  </si>
  <si>
    <t>DOAÇÃO PERPÉTUA SOCORRO</t>
  </si>
  <si>
    <t>DOAÇÃO NIZINHA</t>
  </si>
  <si>
    <t xml:space="preserve">DOAÇÃO JOSÉ CARLOS </t>
  </si>
  <si>
    <t xml:space="preserve"> </t>
  </si>
  <si>
    <t>DOAÇÃO anonima</t>
  </si>
  <si>
    <t>ELETRODO</t>
  </si>
  <si>
    <t>DOAÇÃO CARLOS TESTA</t>
  </si>
  <si>
    <t>DOAÇÃO  NIZINHA e carlinhos</t>
  </si>
  <si>
    <t>DOAÇÃO PASTOR RODRIGO</t>
  </si>
  <si>
    <t>doação familia do Sr. Antonio</t>
  </si>
  <si>
    <t>DOAÇÃO Doraci e Sirlene</t>
  </si>
  <si>
    <t>DOAÇÃO Prefeitura de Almirante Tamandare</t>
  </si>
  <si>
    <t>DOAÇÃO Familia do Sr. José</t>
  </si>
  <si>
    <t>DOAÇÃO  e carlinhos</t>
  </si>
  <si>
    <t>DOAÇÃO  Santuario Perpétuo Socorro</t>
  </si>
  <si>
    <t>DOAÇÃO LAR MADRE CLEIA</t>
  </si>
  <si>
    <t>DOAÇÃO TLC FORÇA JOVEM</t>
  </si>
  <si>
    <t>1.O11,52</t>
  </si>
  <si>
    <t>DOAÇÃO VOLUNT. DO TRIBUNAL DE JUSTIÇA</t>
  </si>
  <si>
    <t>DOAÇÃO SONIA E MOISES</t>
  </si>
  <si>
    <t>DOAÇÃO CARMEM ESTRUZIK</t>
  </si>
  <si>
    <t>DOAÇÃO VOLUNT. DO DIVINA MISERICORDIA</t>
  </si>
  <si>
    <t>DOAÇÃO FAMILIA DO TADEU</t>
  </si>
  <si>
    <t>DOAÇÃO ZECA , JOSÉ LAERTE</t>
  </si>
  <si>
    <t>DOAÇÃO  NIZINHA E ZECA</t>
  </si>
  <si>
    <t>casa de curitibanos SC</t>
  </si>
  <si>
    <t>mat. de limpeza</t>
  </si>
  <si>
    <t xml:space="preserve"> casa zeca e Marcia</t>
  </si>
  <si>
    <t>mt.higiene</t>
  </si>
  <si>
    <t>mt.limpesa</t>
  </si>
  <si>
    <t>al.hort.frut</t>
  </si>
  <si>
    <t>DOAÇÃO Janete</t>
  </si>
  <si>
    <t>hort. Frfut</t>
  </si>
  <si>
    <t>34/11/2019</t>
  </si>
  <si>
    <t>carne</t>
  </si>
</sst>
</file>

<file path=xl/styles.xml><?xml version="1.0" encoding="utf-8"?>
<styleSheet xmlns="http://schemas.openxmlformats.org/spreadsheetml/2006/main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2"/>
      <color indexed="18"/>
      <name val="Arial"/>
      <family val="2"/>
    </font>
    <font>
      <b/>
      <sz val="10"/>
      <color indexed="56"/>
      <name val="Arial"/>
      <family val="2"/>
    </font>
    <font>
      <b/>
      <sz val="10"/>
      <color indexed="18"/>
      <name val="Arial"/>
      <family val="2"/>
    </font>
    <font>
      <b/>
      <sz val="10"/>
      <color indexed="57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22"/>
      </patternFill>
    </fill>
    <fill>
      <patternFill patternType="solid">
        <fgColor indexed="44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3" xfId="1" applyBorder="1"/>
    <xf numFmtId="0" fontId="2" fillId="0" borderId="3" xfId="1" applyBorder="1" applyProtection="1">
      <protection locked="0"/>
    </xf>
    <xf numFmtId="0" fontId="2" fillId="0" borderId="5" xfId="1" applyBorder="1" applyProtection="1">
      <protection locked="0"/>
    </xf>
    <xf numFmtId="0" fontId="3" fillId="3" borderId="1" xfId="1" applyFont="1" applyFill="1" applyBorder="1" applyAlignment="1" applyProtection="1">
      <alignment horizontal="right" vertical="center"/>
      <protection locked="0"/>
    </xf>
    <xf numFmtId="0" fontId="10" fillId="0" borderId="1" xfId="1" applyFont="1" applyBorder="1" applyAlignment="1" applyProtection="1">
      <alignment horizontal="right" vertical="center"/>
      <protection locked="0"/>
    </xf>
    <xf numFmtId="0" fontId="9" fillId="0" borderId="1" xfId="1" applyFont="1" applyBorder="1" applyAlignment="1" applyProtection="1">
      <alignment horizontal="right" vertical="center"/>
      <protection locked="0"/>
    </xf>
    <xf numFmtId="0" fontId="7" fillId="0" borderId="1" xfId="1" applyFont="1" applyBorder="1" applyAlignment="1" applyProtection="1">
      <alignment horizontal="right" vertical="center"/>
      <protection locked="0"/>
    </xf>
    <xf numFmtId="0" fontId="2" fillId="0" borderId="9" xfId="1" applyBorder="1" applyProtection="1">
      <protection locked="0"/>
    </xf>
    <xf numFmtId="0" fontId="6" fillId="0" borderId="2" xfId="1" applyFont="1" applyFill="1" applyBorder="1" applyAlignment="1" applyProtection="1">
      <alignment horizontal="center"/>
      <protection locked="0"/>
    </xf>
    <xf numFmtId="44" fontId="6" fillId="0" borderId="1" xfId="4" applyFont="1" applyFill="1" applyBorder="1" applyAlignment="1" applyProtection="1">
      <alignment horizontal="center"/>
      <protection locked="0"/>
    </xf>
    <xf numFmtId="44" fontId="11" fillId="0" borderId="9" xfId="4" applyFont="1" applyFill="1" applyBorder="1" applyProtection="1">
      <protection locked="0"/>
    </xf>
    <xf numFmtId="44" fontId="11" fillId="0" borderId="3" xfId="4" applyFont="1" applyFill="1" applyBorder="1" applyProtection="1">
      <protection locked="0"/>
    </xf>
    <xf numFmtId="44" fontId="11" fillId="0" borderId="5" xfId="4" applyFont="1" applyFill="1" applyBorder="1" applyProtection="1">
      <protection locked="0"/>
    </xf>
    <xf numFmtId="44" fontId="8" fillId="0" borderId="2" xfId="4" applyFont="1" applyBorder="1" applyAlignment="1" applyProtection="1">
      <alignment horizontal="center" vertical="center"/>
      <protection hidden="1"/>
    </xf>
    <xf numFmtId="44" fontId="8" fillId="0" borderId="1" xfId="4" applyFont="1" applyBorder="1" applyAlignment="1" applyProtection="1">
      <alignment horizontal="center" vertical="center"/>
      <protection hidden="1"/>
    </xf>
    <xf numFmtId="44" fontId="9" fillId="0" borderId="1" xfId="4" applyFont="1" applyBorder="1" applyAlignment="1" applyProtection="1">
      <alignment horizontal="center" vertical="center"/>
      <protection locked="0" hidden="1"/>
    </xf>
    <xf numFmtId="44" fontId="10" fillId="0" borderId="1" xfId="4" quotePrefix="1" applyFont="1" applyBorder="1" applyAlignment="1" applyProtection="1">
      <alignment horizontal="center" vertical="center"/>
      <protection locked="0"/>
    </xf>
    <xf numFmtId="44" fontId="3" fillId="3" borderId="1" xfId="4" applyFont="1" applyFill="1" applyBorder="1" applyAlignment="1" applyProtection="1">
      <alignment horizontal="center" vertical="center"/>
    </xf>
    <xf numFmtId="44" fontId="0" fillId="0" borderId="0" xfId="4" applyFont="1"/>
    <xf numFmtId="0" fontId="7" fillId="0" borderId="2" xfId="1" applyFont="1" applyBorder="1" applyAlignment="1" applyProtection="1">
      <alignment horizontal="right" vertical="center"/>
      <protection locked="0"/>
    </xf>
    <xf numFmtId="16" fontId="2" fillId="0" borderId="9" xfId="1" applyNumberFormat="1" applyBorder="1" applyProtection="1">
      <protection locked="0"/>
    </xf>
    <xf numFmtId="16" fontId="2" fillId="0" borderId="3" xfId="1" applyNumberFormat="1" applyBorder="1" applyProtection="1">
      <protection locked="0"/>
    </xf>
    <xf numFmtId="0" fontId="11" fillId="0" borderId="9" xfId="1" applyFont="1" applyBorder="1" applyProtection="1">
      <protection locked="0"/>
    </xf>
    <xf numFmtId="0" fontId="11" fillId="0" borderId="3" xfId="1" applyFont="1" applyBorder="1" applyProtection="1">
      <protection locked="0"/>
    </xf>
    <xf numFmtId="14" fontId="2" fillId="0" borderId="9" xfId="4" applyNumberFormat="1" applyFont="1" applyBorder="1" applyAlignment="1" applyProtection="1">
      <alignment horizontal="center"/>
      <protection locked="0"/>
    </xf>
    <xf numFmtId="14" fontId="2" fillId="0" borderId="3" xfId="4" applyNumberFormat="1" applyFont="1" applyBorder="1" applyAlignment="1" applyProtection="1">
      <alignment horizontal="center"/>
      <protection locked="0"/>
    </xf>
    <xf numFmtId="16" fontId="2" fillId="0" borderId="0" xfId="1" applyNumberFormat="1" applyBorder="1" applyProtection="1">
      <protection locked="0"/>
    </xf>
    <xf numFmtId="44" fontId="11" fillId="0" borderId="0" xfId="4" applyFont="1" applyFill="1" applyBorder="1" applyProtection="1">
      <protection locked="0"/>
    </xf>
    <xf numFmtId="0" fontId="6" fillId="0" borderId="0" xfId="1" applyFont="1" applyFill="1" applyBorder="1" applyAlignment="1" applyProtection="1">
      <alignment horizontal="center"/>
      <protection locked="0"/>
    </xf>
    <xf numFmtId="44" fontId="6" fillId="0" borderId="0" xfId="4" applyFont="1" applyFill="1" applyBorder="1" applyAlignment="1" applyProtection="1">
      <alignment horizontal="center"/>
      <protection locked="0"/>
    </xf>
    <xf numFmtId="16" fontId="0" fillId="0" borderId="0" xfId="0" applyNumberFormat="1"/>
    <xf numFmtId="44" fontId="8" fillId="0" borderId="3" xfId="4" applyFont="1" applyBorder="1" applyAlignment="1" applyProtection="1">
      <alignment horizontal="center" vertical="center"/>
      <protection hidden="1"/>
    </xf>
    <xf numFmtId="44" fontId="9" fillId="0" borderId="3" xfId="4" applyFont="1" applyBorder="1" applyAlignment="1" applyProtection="1">
      <alignment horizontal="center" vertical="center"/>
      <protection locked="0" hidden="1"/>
    </xf>
    <xf numFmtId="44" fontId="10" fillId="0" borderId="3" xfId="4" quotePrefix="1" applyFont="1" applyBorder="1" applyAlignment="1" applyProtection="1">
      <alignment horizontal="center" vertical="center"/>
      <protection locked="0"/>
    </xf>
    <xf numFmtId="44" fontId="3" fillId="3" borderId="3" xfId="4" applyFont="1" applyFill="1" applyBorder="1" applyAlignment="1" applyProtection="1">
      <alignment horizontal="center" vertical="center"/>
    </xf>
    <xf numFmtId="0" fontId="6" fillId="0" borderId="3" xfId="1" applyFont="1" applyFill="1" applyBorder="1" applyAlignment="1" applyProtection="1">
      <alignment horizontal="center" vertical="center"/>
      <protection locked="0"/>
    </xf>
    <xf numFmtId="44" fontId="6" fillId="0" borderId="3" xfId="4" applyFont="1" applyFill="1" applyBorder="1" applyAlignment="1" applyProtection="1">
      <alignment horizontal="center" vertical="center"/>
      <protection locked="0"/>
    </xf>
    <xf numFmtId="0" fontId="11" fillId="0" borderId="3" xfId="1" applyFont="1" applyBorder="1"/>
    <xf numFmtId="14" fontId="11" fillId="0" borderId="3" xfId="1" applyNumberFormat="1" applyFont="1" applyFill="1" applyBorder="1" applyAlignment="1" applyProtection="1">
      <alignment horizontal="center" vertical="center"/>
      <protection locked="0"/>
    </xf>
    <xf numFmtId="0" fontId="11" fillId="0" borderId="3" xfId="1" applyFont="1" applyFill="1" applyBorder="1" applyAlignment="1" applyProtection="1">
      <alignment horizontal="center"/>
      <protection locked="0"/>
    </xf>
    <xf numFmtId="44" fontId="11" fillId="0" borderId="3" xfId="4" applyFont="1" applyFill="1" applyBorder="1" applyAlignment="1" applyProtection="1">
      <alignment horizontal="center"/>
      <protection locked="0"/>
    </xf>
    <xf numFmtId="8" fontId="11" fillId="0" borderId="3" xfId="4" applyNumberFormat="1" applyFont="1" applyFill="1" applyBorder="1" applyAlignment="1" applyProtection="1">
      <alignment horizontal="center"/>
      <protection locked="0"/>
    </xf>
    <xf numFmtId="14" fontId="11" fillId="0" borderId="3" xfId="1" applyNumberFormat="1" applyFont="1" applyBorder="1" applyProtection="1">
      <protection locked="0"/>
    </xf>
    <xf numFmtId="44" fontId="11" fillId="0" borderId="0" xfId="4" applyFont="1" applyFill="1" applyBorder="1" applyAlignment="1" applyProtection="1">
      <alignment horizontal="center"/>
      <protection locked="0"/>
    </xf>
    <xf numFmtId="44" fontId="3" fillId="2" borderId="12" xfId="4" applyFont="1" applyFill="1" applyBorder="1" applyAlignment="1" applyProtection="1">
      <alignment horizontal="center" vertical="center"/>
      <protection locked="0" hidden="1"/>
    </xf>
    <xf numFmtId="44" fontId="3" fillId="2" borderId="13" xfId="4" applyFont="1" applyFill="1" applyBorder="1" applyAlignment="1" applyProtection="1">
      <alignment horizontal="center" vertical="center"/>
      <protection locked="0" hidden="1"/>
    </xf>
    <xf numFmtId="44" fontId="3" fillId="2" borderId="14" xfId="4" applyFont="1" applyFill="1" applyBorder="1" applyAlignment="1" applyProtection="1">
      <alignment horizontal="center" vertical="center"/>
      <protection locked="0" hidden="1"/>
    </xf>
    <xf numFmtId="0" fontId="4" fillId="0" borderId="7" xfId="1" applyFont="1" applyFill="1" applyBorder="1" applyAlignment="1" applyProtection="1">
      <alignment horizontal="center"/>
      <protection locked="0"/>
    </xf>
    <xf numFmtId="0" fontId="4" fillId="0" borderId="11" xfId="1" applyFont="1" applyFill="1" applyBorder="1" applyAlignment="1" applyProtection="1">
      <alignment horizontal="center"/>
      <protection locked="0"/>
    </xf>
    <xf numFmtId="0" fontId="4" fillId="0" borderId="10" xfId="1" applyFont="1" applyFill="1" applyBorder="1" applyAlignment="1" applyProtection="1">
      <alignment horizontal="center"/>
      <protection locked="0"/>
    </xf>
    <xf numFmtId="0" fontId="4" fillId="0" borderId="8" xfId="1" applyFont="1" applyFill="1" applyBorder="1" applyAlignment="1" applyProtection="1">
      <alignment horizontal="center"/>
      <protection locked="0"/>
    </xf>
    <xf numFmtId="0" fontId="5" fillId="0" borderId="7" xfId="1" applyFont="1" applyFill="1" applyBorder="1" applyAlignment="1" applyProtection="1">
      <alignment horizontal="center"/>
      <protection locked="0"/>
    </xf>
    <xf numFmtId="0" fontId="5" fillId="0" borderId="11" xfId="1" applyFont="1" applyFill="1" applyBorder="1" applyAlignment="1" applyProtection="1">
      <alignment horizontal="center"/>
      <protection locked="0"/>
    </xf>
    <xf numFmtId="0" fontId="5" fillId="0" borderId="10" xfId="1" applyFont="1" applyFill="1" applyBorder="1" applyAlignment="1" applyProtection="1">
      <alignment horizontal="center"/>
      <protection locked="0"/>
    </xf>
    <xf numFmtId="0" fontId="5" fillId="0" borderId="8" xfId="1" applyFont="1" applyFill="1" applyBorder="1" applyAlignment="1" applyProtection="1">
      <alignment horizontal="center"/>
      <protection locked="0"/>
    </xf>
    <xf numFmtId="44" fontId="3" fillId="2" borderId="4" xfId="4" applyFont="1" applyFill="1" applyBorder="1" applyAlignment="1" applyProtection="1">
      <alignment horizontal="center" vertical="center"/>
      <protection locked="0" hidden="1"/>
    </xf>
    <xf numFmtId="44" fontId="3" fillId="2" borderId="6" xfId="4" applyFont="1" applyFill="1" applyBorder="1" applyAlignment="1" applyProtection="1">
      <alignment horizontal="center" vertical="center"/>
      <protection locked="0" hidden="1"/>
    </xf>
    <xf numFmtId="0" fontId="4" fillId="0" borderId="3" xfId="1" applyFont="1" applyFill="1" applyBorder="1" applyAlignment="1" applyProtection="1">
      <alignment horizontal="center" vertical="center"/>
      <protection locked="0"/>
    </xf>
    <xf numFmtId="0" fontId="5" fillId="0" borderId="3" xfId="1" applyFont="1" applyFill="1" applyBorder="1" applyAlignment="1" applyProtection="1">
      <alignment horizontal="center" vertical="center"/>
      <protection locked="0"/>
    </xf>
    <xf numFmtId="44" fontId="3" fillId="2" borderId="3" xfId="4" applyFont="1" applyFill="1" applyBorder="1" applyAlignment="1" applyProtection="1">
      <alignment horizontal="center" vertical="center"/>
      <protection locked="0" hidden="1"/>
    </xf>
    <xf numFmtId="0" fontId="3" fillId="3" borderId="3" xfId="1" applyFont="1" applyFill="1" applyBorder="1" applyAlignment="1" applyProtection="1">
      <alignment horizontal="right" vertical="center"/>
      <protection locked="0"/>
    </xf>
    <xf numFmtId="0" fontId="10" fillId="0" borderId="3" xfId="1" applyFont="1" applyBorder="1" applyAlignment="1" applyProtection="1">
      <alignment horizontal="right" vertical="center"/>
      <protection locked="0"/>
    </xf>
    <xf numFmtId="0" fontId="9" fillId="0" borderId="3" xfId="1" applyFont="1" applyBorder="1" applyAlignment="1" applyProtection="1">
      <alignment horizontal="right" vertical="center"/>
      <protection locked="0"/>
    </xf>
    <xf numFmtId="0" fontId="7" fillId="0" borderId="3" xfId="1" applyFont="1" applyBorder="1" applyAlignment="1" applyProtection="1">
      <alignment horizontal="right" vertical="center"/>
      <protection locked="0"/>
    </xf>
  </cellXfs>
  <cellStyles count="5">
    <cellStyle name="Moeda" xfId="4" builtinId="4"/>
    <cellStyle name="Normal" xfId="0" builtinId="0"/>
    <cellStyle name="Normal 2" xfId="1"/>
    <cellStyle name="Vírgula 2" xfId="3"/>
    <cellStyle name="Vírgula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/>
  <dimension ref="A1:E28"/>
  <sheetViews>
    <sheetView showGridLines="0" topLeftCell="A5" workbookViewId="0">
      <selection activeCell="A5" sqref="A5:D5"/>
    </sheetView>
  </sheetViews>
  <sheetFormatPr defaultRowHeight="15"/>
  <cols>
    <col min="1" max="1" width="18" customWidth="1"/>
    <col min="2" max="2" width="57.85546875" customWidth="1"/>
    <col min="3" max="3" width="21.7109375" bestFit="1" customWidth="1"/>
    <col min="4" max="4" width="14.28515625" style="19" bestFit="1" customWidth="1"/>
    <col min="5" max="5" width="14.28515625" style="19" customWidth="1"/>
  </cols>
  <sheetData>
    <row r="1" spans="1:5" ht="24" thickBot="1">
      <c r="A1" s="48" t="s">
        <v>76</v>
      </c>
      <c r="B1" s="49"/>
      <c r="C1" s="49"/>
      <c r="D1" s="50"/>
      <c r="E1" s="51"/>
    </row>
    <row r="2" spans="1:5" ht="18.75" thickBot="1">
      <c r="A2" s="52" t="s">
        <v>77</v>
      </c>
      <c r="B2" s="53"/>
      <c r="C2" s="53"/>
      <c r="D2" s="54"/>
      <c r="E2" s="55"/>
    </row>
    <row r="3" spans="1:5" ht="16.5" thickBot="1">
      <c r="A3" s="9" t="s">
        <v>7</v>
      </c>
      <c r="B3" s="9" t="s">
        <v>6</v>
      </c>
      <c r="C3" s="9" t="s">
        <v>8</v>
      </c>
      <c r="D3" s="10" t="s">
        <v>0</v>
      </c>
      <c r="E3" s="10" t="s">
        <v>1</v>
      </c>
    </row>
    <row r="4" spans="1:5">
      <c r="A4" s="25">
        <v>43467</v>
      </c>
      <c r="B4" s="8" t="s">
        <v>10</v>
      </c>
      <c r="C4" s="8" t="s">
        <v>9</v>
      </c>
      <c r="D4" s="11">
        <v>306</v>
      </c>
      <c r="E4" s="11"/>
    </row>
    <row r="5" spans="1:5">
      <c r="A5" s="26">
        <v>43468</v>
      </c>
      <c r="B5" s="2" t="s">
        <v>11</v>
      </c>
      <c r="C5" s="2" t="s">
        <v>12</v>
      </c>
      <c r="D5" s="12">
        <v>230</v>
      </c>
      <c r="E5" s="12"/>
    </row>
    <row r="6" spans="1:5">
      <c r="A6" s="26">
        <v>43468</v>
      </c>
      <c r="B6" s="2" t="s">
        <v>38</v>
      </c>
      <c r="C6" s="2" t="s">
        <v>9</v>
      </c>
      <c r="D6" s="12">
        <v>1173</v>
      </c>
      <c r="E6" s="12"/>
    </row>
    <row r="7" spans="1:5">
      <c r="A7" s="26">
        <v>43468</v>
      </c>
      <c r="B7" s="2" t="s">
        <v>14</v>
      </c>
      <c r="C7" s="2" t="s">
        <v>9</v>
      </c>
      <c r="D7" s="12">
        <v>665</v>
      </c>
      <c r="E7" s="12"/>
    </row>
    <row r="8" spans="1:5">
      <c r="A8" s="26">
        <v>43469</v>
      </c>
      <c r="B8" s="2" t="s">
        <v>22</v>
      </c>
      <c r="C8" s="2" t="s">
        <v>16</v>
      </c>
      <c r="D8" s="12">
        <v>572</v>
      </c>
      <c r="E8" s="12"/>
    </row>
    <row r="9" spans="1:5">
      <c r="A9" s="26">
        <v>43471</v>
      </c>
      <c r="B9" s="2" t="s">
        <v>15</v>
      </c>
      <c r="C9" s="2" t="s">
        <v>9</v>
      </c>
      <c r="D9" s="12">
        <v>737.8</v>
      </c>
      <c r="E9" s="12"/>
    </row>
    <row r="10" spans="1:5">
      <c r="A10" s="26">
        <v>43474</v>
      </c>
      <c r="B10" s="2" t="s">
        <v>17</v>
      </c>
      <c r="C10" s="2" t="s">
        <v>18</v>
      </c>
      <c r="D10" s="12">
        <v>357</v>
      </c>
      <c r="E10" s="12"/>
    </row>
    <row r="11" spans="1:5">
      <c r="A11" s="26">
        <v>43475</v>
      </c>
      <c r="B11" s="2" t="s">
        <v>19</v>
      </c>
      <c r="C11" s="2" t="s">
        <v>12</v>
      </c>
      <c r="D11" s="12">
        <v>109.5</v>
      </c>
      <c r="E11" s="12"/>
    </row>
    <row r="12" spans="1:5">
      <c r="A12" s="26">
        <v>43476</v>
      </c>
      <c r="B12" s="2" t="s">
        <v>20</v>
      </c>
      <c r="C12" s="2" t="s">
        <v>18</v>
      </c>
      <c r="D12" s="12">
        <v>274</v>
      </c>
      <c r="E12" s="12"/>
    </row>
    <row r="13" spans="1:5">
      <c r="A13" s="26">
        <v>43486</v>
      </c>
      <c r="B13" s="2" t="s">
        <v>20</v>
      </c>
      <c r="C13" s="2" t="s">
        <v>21</v>
      </c>
      <c r="D13" s="12">
        <v>345.5</v>
      </c>
      <c r="E13" s="12"/>
    </row>
    <row r="14" spans="1:5">
      <c r="A14" s="26">
        <v>43490</v>
      </c>
      <c r="B14" s="2" t="s">
        <v>22</v>
      </c>
      <c r="C14" s="2" t="s">
        <v>16</v>
      </c>
      <c r="D14" s="12">
        <v>753</v>
      </c>
      <c r="E14" s="12"/>
    </row>
    <row r="15" spans="1:5">
      <c r="A15" s="25">
        <v>43467</v>
      </c>
      <c r="B15" s="8"/>
      <c r="C15" s="8" t="s">
        <v>9</v>
      </c>
      <c r="E15" s="11">
        <v>880</v>
      </c>
    </row>
    <row r="16" spans="1:5">
      <c r="A16" s="26">
        <v>43473</v>
      </c>
      <c r="B16" s="2"/>
      <c r="C16" s="2" t="s">
        <v>12</v>
      </c>
      <c r="D16" s="12"/>
      <c r="E16" s="12">
        <v>109</v>
      </c>
    </row>
    <row r="17" spans="1:5">
      <c r="A17" s="26">
        <v>43475</v>
      </c>
      <c r="B17" s="2"/>
      <c r="C17" s="2" t="s">
        <v>9</v>
      </c>
      <c r="D17" s="12"/>
      <c r="E17" s="12">
        <v>650</v>
      </c>
    </row>
    <row r="18" spans="1:5">
      <c r="A18" s="26">
        <v>43478</v>
      </c>
      <c r="B18" s="2"/>
      <c r="C18" s="2" t="s">
        <v>9</v>
      </c>
      <c r="E18" s="12">
        <v>120</v>
      </c>
    </row>
    <row r="19" spans="1:5">
      <c r="A19" s="26">
        <v>43479</v>
      </c>
      <c r="B19" s="2"/>
      <c r="C19" s="2" t="s">
        <v>16</v>
      </c>
      <c r="D19" s="12"/>
      <c r="E19" s="12">
        <v>1330</v>
      </c>
    </row>
    <row r="20" spans="1:5">
      <c r="A20" s="26">
        <v>43491</v>
      </c>
      <c r="B20" s="2"/>
      <c r="C20" s="2" t="s">
        <v>9</v>
      </c>
      <c r="D20" s="12"/>
      <c r="E20" s="12">
        <v>965</v>
      </c>
    </row>
    <row r="21" spans="1:5">
      <c r="A21" s="26">
        <v>43492</v>
      </c>
      <c r="B21" s="2"/>
      <c r="C21" s="2" t="s">
        <v>18</v>
      </c>
      <c r="D21" s="12"/>
      <c r="E21" s="12">
        <v>274</v>
      </c>
    </row>
    <row r="22" spans="1:5">
      <c r="A22" s="26">
        <v>43494</v>
      </c>
      <c r="B22" s="2"/>
      <c r="C22" s="2" t="s">
        <v>12</v>
      </c>
      <c r="D22" s="12"/>
      <c r="E22" s="12">
        <v>230</v>
      </c>
    </row>
    <row r="23" spans="1:5">
      <c r="A23" s="26">
        <v>43495</v>
      </c>
      <c r="B23" s="2"/>
      <c r="C23" s="2" t="s">
        <v>18</v>
      </c>
      <c r="D23" s="12"/>
      <c r="E23" s="12">
        <v>370</v>
      </c>
    </row>
    <row r="24" spans="1:5" ht="15.75" thickBot="1">
      <c r="E24" s="12"/>
    </row>
    <row r="25" spans="1:5" ht="15.75" thickBot="1">
      <c r="A25" s="7" t="s">
        <v>2</v>
      </c>
      <c r="B25" s="20"/>
      <c r="C25" s="20"/>
      <c r="D25" s="14">
        <v>5521.5</v>
      </c>
      <c r="E25" s="15">
        <f>SUM(E4:E24)</f>
        <v>4928</v>
      </c>
    </row>
    <row r="26" spans="1:5" ht="15.75" thickBot="1">
      <c r="A26" s="6" t="s">
        <v>3</v>
      </c>
      <c r="B26" s="6"/>
      <c r="C26" s="6"/>
      <c r="D26" s="16">
        <v>593.5</v>
      </c>
      <c r="E26" s="45"/>
    </row>
    <row r="27" spans="1:5" ht="15.75" thickBot="1">
      <c r="A27" s="5" t="s">
        <v>4</v>
      </c>
      <c r="B27" s="5"/>
      <c r="C27" s="5"/>
      <c r="D27" s="17"/>
      <c r="E27" s="46"/>
    </row>
    <row r="28" spans="1:5" ht="15.75" thickBot="1">
      <c r="A28" s="4" t="s">
        <v>5</v>
      </c>
      <c r="B28" s="4"/>
      <c r="C28" s="4"/>
      <c r="D28" s="18">
        <f>SUM(D26+D27)</f>
        <v>593.5</v>
      </c>
      <c r="E28" s="47"/>
    </row>
  </sheetData>
  <mergeCells count="3">
    <mergeCell ref="E26:E28"/>
    <mergeCell ref="A1:E1"/>
    <mergeCell ref="A2:E2"/>
  </mergeCells>
  <pageMargins left="0.511811024" right="0.511811024" top="0.78740157499999996" bottom="0.78740157499999996" header="0.31496062000000002" footer="0.31496062000000002"/>
  <pageSetup paperSize="9" orientation="landscape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56"/>
  <sheetViews>
    <sheetView tabSelected="1" topLeftCell="A2" workbookViewId="0">
      <selection activeCell="A6" sqref="A6:D6"/>
    </sheetView>
  </sheetViews>
  <sheetFormatPr defaultRowHeight="15"/>
  <cols>
    <col min="1" max="1" width="13.140625" customWidth="1"/>
    <col min="2" max="2" width="43.85546875" bestFit="1" customWidth="1"/>
    <col min="3" max="3" width="11.5703125" bestFit="1" customWidth="1"/>
    <col min="4" max="5" width="15.7109375" customWidth="1"/>
  </cols>
  <sheetData>
    <row r="1" spans="1:5" ht="23.25">
      <c r="A1" s="58" t="s">
        <v>79</v>
      </c>
      <c r="B1" s="58"/>
      <c r="C1" s="58"/>
      <c r="D1" s="58"/>
      <c r="E1" s="58"/>
    </row>
    <row r="2" spans="1:5" ht="18">
      <c r="A2" s="59" t="s">
        <v>90</v>
      </c>
      <c r="B2" s="59"/>
      <c r="C2" s="59"/>
      <c r="D2" s="59"/>
      <c r="E2" s="59"/>
    </row>
    <row r="3" spans="1:5" ht="15.75">
      <c r="A3" s="36" t="s">
        <v>7</v>
      </c>
      <c r="B3" s="36" t="s">
        <v>6</v>
      </c>
      <c r="C3" s="36" t="s">
        <v>8</v>
      </c>
      <c r="D3" s="37" t="s">
        <v>0</v>
      </c>
      <c r="E3" s="37" t="s">
        <v>1</v>
      </c>
    </row>
    <row r="4" spans="1:5">
      <c r="A4" s="39">
        <v>43747</v>
      </c>
      <c r="B4" s="40" t="s">
        <v>119</v>
      </c>
      <c r="C4" s="40" t="s">
        <v>120</v>
      </c>
      <c r="D4" s="41">
        <v>132.16999999999999</v>
      </c>
      <c r="E4" s="41"/>
    </row>
    <row r="5" spans="1:5">
      <c r="A5" s="39">
        <v>43747</v>
      </c>
      <c r="B5" s="24" t="s">
        <v>117</v>
      </c>
      <c r="C5" s="24" t="s">
        <v>118</v>
      </c>
      <c r="D5" s="12">
        <v>448</v>
      </c>
      <c r="E5" s="41"/>
    </row>
    <row r="6" spans="1:5">
      <c r="A6" s="39">
        <v>43749</v>
      </c>
      <c r="B6" s="23" t="s">
        <v>116</v>
      </c>
      <c r="C6" s="23" t="s">
        <v>9</v>
      </c>
      <c r="D6" s="11">
        <v>343.7</v>
      </c>
      <c r="E6" s="41"/>
    </row>
    <row r="7" spans="1:5">
      <c r="A7" s="39">
        <v>43749</v>
      </c>
      <c r="B7" s="24" t="s">
        <v>121</v>
      </c>
      <c r="C7" s="24" t="s">
        <v>9</v>
      </c>
      <c r="D7" s="12">
        <v>300.8</v>
      </c>
      <c r="E7" s="41"/>
    </row>
    <row r="8" spans="1:5">
      <c r="A8" s="39">
        <v>43750</v>
      </c>
      <c r="B8" s="24" t="s">
        <v>122</v>
      </c>
      <c r="C8" s="24" t="s">
        <v>92</v>
      </c>
      <c r="D8" s="12">
        <v>862.9</v>
      </c>
      <c r="E8" s="41"/>
    </row>
    <row r="9" spans="1:5">
      <c r="A9" s="39">
        <v>43752</v>
      </c>
      <c r="B9" s="24" t="s">
        <v>23</v>
      </c>
      <c r="C9" s="24" t="s">
        <v>9</v>
      </c>
      <c r="D9" s="12">
        <v>239.9</v>
      </c>
      <c r="E9" s="41"/>
    </row>
    <row r="10" spans="1:5">
      <c r="A10" s="39">
        <v>43752</v>
      </c>
      <c r="B10" s="24" t="s">
        <v>123</v>
      </c>
      <c r="C10" s="24" t="s">
        <v>9</v>
      </c>
      <c r="D10" s="12">
        <v>143.19999999999999</v>
      </c>
      <c r="E10" s="41"/>
    </row>
    <row r="11" spans="1:5">
      <c r="A11" s="39">
        <v>43753</v>
      </c>
      <c r="B11" s="24" t="s">
        <v>124</v>
      </c>
      <c r="C11" s="24" t="s">
        <v>9</v>
      </c>
      <c r="D11" s="12">
        <v>97.2</v>
      </c>
      <c r="E11" s="41"/>
    </row>
    <row r="12" spans="1:5">
      <c r="A12" s="39">
        <v>43754</v>
      </c>
      <c r="B12" s="24" t="s">
        <v>125</v>
      </c>
      <c r="C12" s="24" t="s">
        <v>9</v>
      </c>
      <c r="D12" s="12">
        <v>184.79</v>
      </c>
      <c r="E12" s="41"/>
    </row>
    <row r="13" spans="1:5">
      <c r="A13" s="39">
        <v>43754</v>
      </c>
      <c r="B13" s="24" t="s">
        <v>165</v>
      </c>
      <c r="C13" s="24" t="s">
        <v>9</v>
      </c>
      <c r="D13" s="12">
        <v>634.84</v>
      </c>
      <c r="E13" s="41"/>
    </row>
    <row r="14" spans="1:5">
      <c r="A14" s="39">
        <v>43754</v>
      </c>
      <c r="B14" s="24" t="s">
        <v>126</v>
      </c>
      <c r="C14" s="24" t="s">
        <v>9</v>
      </c>
      <c r="D14" s="41">
        <v>275</v>
      </c>
      <c r="E14" s="41"/>
    </row>
    <row r="15" spans="1:5">
      <c r="A15" s="39">
        <v>43754</v>
      </c>
      <c r="B15" s="24" t="s">
        <v>127</v>
      </c>
      <c r="C15" s="24" t="s">
        <v>9</v>
      </c>
      <c r="D15" s="41">
        <v>900</v>
      </c>
      <c r="E15" s="41"/>
    </row>
    <row r="16" spans="1:5">
      <c r="A16" s="39">
        <v>43755</v>
      </c>
      <c r="B16" s="24" t="s">
        <v>128</v>
      </c>
      <c r="C16" s="24" t="s">
        <v>9</v>
      </c>
      <c r="D16" s="41">
        <v>638.1</v>
      </c>
      <c r="E16" s="41"/>
    </row>
    <row r="17" spans="1:5">
      <c r="A17" s="39">
        <v>43756</v>
      </c>
      <c r="B17" s="24" t="s">
        <v>129</v>
      </c>
      <c r="C17" s="24" t="s">
        <v>130</v>
      </c>
      <c r="D17" s="41">
        <v>265</v>
      </c>
      <c r="E17" s="41"/>
    </row>
    <row r="18" spans="1:5">
      <c r="A18" s="39">
        <v>43757</v>
      </c>
      <c r="B18" s="24" t="s">
        <v>131</v>
      </c>
      <c r="C18" s="24" t="s">
        <v>9</v>
      </c>
      <c r="D18" s="41">
        <v>153.6</v>
      </c>
      <c r="E18" s="41"/>
    </row>
    <row r="19" spans="1:5">
      <c r="A19" s="39">
        <v>43757</v>
      </c>
      <c r="B19" s="24" t="s">
        <v>30</v>
      </c>
      <c r="C19" s="24" t="s">
        <v>132</v>
      </c>
      <c r="D19" s="41">
        <v>214.6</v>
      </c>
      <c r="E19" s="41"/>
    </row>
    <row r="20" spans="1:5">
      <c r="A20" s="39">
        <v>43757</v>
      </c>
      <c r="B20" s="24" t="s">
        <v>133</v>
      </c>
      <c r="C20" s="24" t="s">
        <v>9</v>
      </c>
      <c r="D20" s="41">
        <v>21</v>
      </c>
      <c r="E20" s="41"/>
    </row>
    <row r="21" spans="1:5">
      <c r="A21" s="39">
        <v>43758</v>
      </c>
      <c r="B21" s="24" t="s">
        <v>30</v>
      </c>
      <c r="C21" s="24" t="s">
        <v>9</v>
      </c>
      <c r="D21" s="41">
        <v>120</v>
      </c>
      <c r="E21" s="41"/>
    </row>
    <row r="22" spans="1:5">
      <c r="A22" s="39">
        <v>43761</v>
      </c>
      <c r="B22" s="24" t="s">
        <v>134</v>
      </c>
      <c r="C22" s="24" t="s">
        <v>9</v>
      </c>
      <c r="D22" s="41">
        <v>540</v>
      </c>
      <c r="E22" s="41"/>
    </row>
    <row r="23" spans="1:5">
      <c r="A23" s="39">
        <v>43761</v>
      </c>
      <c r="B23" s="24" t="s">
        <v>135</v>
      </c>
      <c r="C23" s="24" t="s">
        <v>9</v>
      </c>
      <c r="D23" s="41">
        <v>616.98</v>
      </c>
      <c r="E23" s="41"/>
    </row>
    <row r="24" spans="1:5">
      <c r="A24" s="39">
        <v>43762</v>
      </c>
      <c r="B24" s="38" t="s">
        <v>13</v>
      </c>
      <c r="C24" s="38" t="s">
        <v>9</v>
      </c>
      <c r="D24" s="41">
        <v>92.7</v>
      </c>
      <c r="E24" s="41"/>
    </row>
    <row r="25" spans="1:5">
      <c r="A25" s="39">
        <v>43763</v>
      </c>
      <c r="B25" s="38" t="s">
        <v>135</v>
      </c>
      <c r="C25" s="38" t="s">
        <v>9</v>
      </c>
      <c r="D25" s="41">
        <v>348.8</v>
      </c>
      <c r="E25" s="41"/>
    </row>
    <row r="26" spans="1:5">
      <c r="A26" s="39">
        <v>43763</v>
      </c>
      <c r="B26" s="38" t="s">
        <v>129</v>
      </c>
      <c r="C26" s="38" t="s">
        <v>118</v>
      </c>
      <c r="D26" s="41">
        <v>584</v>
      </c>
      <c r="E26" s="41"/>
    </row>
    <row r="27" spans="1:5">
      <c r="A27" s="39">
        <v>43768</v>
      </c>
      <c r="B27" s="38" t="s">
        <v>13</v>
      </c>
      <c r="C27" s="38" t="s">
        <v>9</v>
      </c>
      <c r="D27" s="41">
        <v>481.09</v>
      </c>
      <c r="E27" s="41"/>
    </row>
    <row r="28" spans="1:5">
      <c r="A28" s="39">
        <v>43768</v>
      </c>
      <c r="B28" s="24" t="s">
        <v>135</v>
      </c>
      <c r="C28" s="24" t="s">
        <v>9</v>
      </c>
      <c r="D28" s="41">
        <v>589.70000000000005</v>
      </c>
      <c r="E28" s="41"/>
    </row>
    <row r="29" spans="1:5">
      <c r="A29" s="39">
        <v>43769</v>
      </c>
      <c r="B29" s="24" t="s">
        <v>136</v>
      </c>
      <c r="C29" s="24" t="s">
        <v>9</v>
      </c>
      <c r="D29" s="41">
        <v>244</v>
      </c>
      <c r="E29" s="41"/>
    </row>
    <row r="30" spans="1:5">
      <c r="A30" s="39">
        <v>43739</v>
      </c>
      <c r="B30" s="24"/>
      <c r="C30" s="24" t="s">
        <v>100</v>
      </c>
      <c r="D30" s="41"/>
      <c r="E30" s="41">
        <v>220</v>
      </c>
    </row>
    <row r="31" spans="1:5">
      <c r="A31" s="39">
        <v>43740</v>
      </c>
      <c r="B31" s="24"/>
      <c r="C31" s="24" t="s">
        <v>92</v>
      </c>
      <c r="E31" s="41">
        <v>280.68</v>
      </c>
    </row>
    <row r="32" spans="1:5">
      <c r="A32" s="39">
        <v>43740</v>
      </c>
      <c r="B32" s="24"/>
      <c r="C32" s="24" t="s">
        <v>102</v>
      </c>
      <c r="D32" s="41"/>
      <c r="E32" s="41">
        <v>220</v>
      </c>
    </row>
    <row r="33" spans="1:5">
      <c r="A33" s="39">
        <v>43742</v>
      </c>
      <c r="B33" s="24"/>
      <c r="C33" s="24" t="s">
        <v>106</v>
      </c>
      <c r="E33" s="41">
        <v>328</v>
      </c>
    </row>
    <row r="34" spans="1:5">
      <c r="A34" s="39">
        <v>43744</v>
      </c>
      <c r="B34" s="24"/>
      <c r="C34" s="24" t="s">
        <v>92</v>
      </c>
      <c r="E34" s="41">
        <v>220</v>
      </c>
    </row>
    <row r="35" spans="1:5">
      <c r="A35" s="39">
        <v>43745</v>
      </c>
      <c r="B35" s="24"/>
      <c r="C35" s="24" t="s">
        <v>100</v>
      </c>
      <c r="D35" s="41"/>
      <c r="E35" s="41">
        <v>370</v>
      </c>
    </row>
    <row r="36" spans="1:5">
      <c r="A36" s="39">
        <v>43747</v>
      </c>
      <c r="B36" s="24"/>
      <c r="C36" s="24" t="s">
        <v>92</v>
      </c>
      <c r="E36" s="41">
        <v>380.68</v>
      </c>
    </row>
    <row r="37" spans="1:5">
      <c r="A37" s="39">
        <v>43747</v>
      </c>
      <c r="B37" s="24"/>
      <c r="C37" s="24" t="s">
        <v>102</v>
      </c>
      <c r="D37" s="41"/>
      <c r="E37" s="41">
        <v>240</v>
      </c>
    </row>
    <row r="38" spans="1:5">
      <c r="A38" s="39">
        <v>43749</v>
      </c>
      <c r="B38" s="24"/>
      <c r="C38" s="24" t="s">
        <v>106</v>
      </c>
      <c r="E38" s="41">
        <v>328</v>
      </c>
    </row>
    <row r="39" spans="1:5">
      <c r="A39" s="39">
        <v>43751</v>
      </c>
      <c r="B39" s="24"/>
      <c r="C39" s="24" t="s">
        <v>168</v>
      </c>
      <c r="E39" s="41">
        <v>200</v>
      </c>
    </row>
    <row r="40" spans="1:5">
      <c r="A40" s="39">
        <v>43752</v>
      </c>
      <c r="B40" s="24"/>
      <c r="C40" s="24" t="s">
        <v>92</v>
      </c>
      <c r="E40" s="41">
        <v>280</v>
      </c>
    </row>
    <row r="41" spans="1:5">
      <c r="A41" s="39">
        <v>43754</v>
      </c>
      <c r="B41" s="24"/>
      <c r="C41" s="24" t="s">
        <v>104</v>
      </c>
      <c r="D41" s="41"/>
      <c r="E41" s="41">
        <v>345</v>
      </c>
    </row>
    <row r="42" spans="1:5">
      <c r="A42" s="39">
        <v>43757</v>
      </c>
      <c r="B42" s="24"/>
      <c r="C42" s="24" t="s">
        <v>106</v>
      </c>
      <c r="E42" s="41">
        <v>455.7</v>
      </c>
    </row>
    <row r="43" spans="1:5">
      <c r="A43" s="39">
        <v>43758</v>
      </c>
      <c r="B43" s="24"/>
      <c r="C43" s="24" t="s">
        <v>114</v>
      </c>
      <c r="D43" s="41"/>
      <c r="E43" s="41">
        <v>379</v>
      </c>
    </row>
    <row r="44" spans="1:5">
      <c r="A44" s="39">
        <v>43760</v>
      </c>
      <c r="B44" s="24"/>
      <c r="C44" s="24" t="s">
        <v>112</v>
      </c>
      <c r="E44" s="41">
        <v>390</v>
      </c>
    </row>
    <row r="45" spans="1:5">
      <c r="A45" s="39">
        <v>41570</v>
      </c>
      <c r="B45" s="24"/>
      <c r="C45" s="24" t="s">
        <v>110</v>
      </c>
      <c r="D45" s="41"/>
      <c r="E45" s="41">
        <v>520.94000000000005</v>
      </c>
    </row>
    <row r="46" spans="1:5">
      <c r="A46" s="39">
        <v>43762</v>
      </c>
      <c r="B46" s="24"/>
      <c r="C46" s="24" t="s">
        <v>112</v>
      </c>
      <c r="D46" s="44"/>
      <c r="E46" s="41">
        <v>240</v>
      </c>
    </row>
    <row r="47" spans="1:5">
      <c r="A47" s="39">
        <v>43763</v>
      </c>
      <c r="B47" s="24"/>
      <c r="C47" s="24" t="s">
        <v>113</v>
      </c>
      <c r="E47" s="41">
        <v>750.05</v>
      </c>
    </row>
    <row r="48" spans="1:5">
      <c r="A48" s="39">
        <v>43766</v>
      </c>
      <c r="B48" s="24"/>
      <c r="C48" s="24" t="s">
        <v>115</v>
      </c>
      <c r="D48" s="41"/>
      <c r="E48" s="41">
        <v>420</v>
      </c>
    </row>
    <row r="49" spans="1:5">
      <c r="A49" s="39">
        <v>43767</v>
      </c>
      <c r="B49" s="24"/>
      <c r="C49" s="24" t="s">
        <v>166</v>
      </c>
      <c r="D49" s="42"/>
      <c r="E49" s="41">
        <v>275</v>
      </c>
    </row>
    <row r="50" spans="1:5">
      <c r="A50" s="39">
        <v>43768</v>
      </c>
      <c r="B50" s="24"/>
      <c r="C50" s="24" t="s">
        <v>112</v>
      </c>
      <c r="D50" s="42"/>
      <c r="E50" s="41">
        <v>385</v>
      </c>
    </row>
    <row r="51" spans="1:5">
      <c r="A51" s="39"/>
      <c r="B51" s="24"/>
      <c r="C51" s="24"/>
      <c r="D51" s="41"/>
      <c r="E51" s="41"/>
    </row>
    <row r="52" spans="1:5">
      <c r="A52" s="39"/>
      <c r="B52" s="24"/>
      <c r="C52" s="24"/>
      <c r="D52" s="41"/>
      <c r="E52" s="41"/>
    </row>
    <row r="53" spans="1:5">
      <c r="A53" s="64" t="s">
        <v>2</v>
      </c>
      <c r="B53" s="64"/>
      <c r="C53" s="64"/>
      <c r="D53" s="32">
        <f>SUM(D4:D52)</f>
        <v>9472.0700000000015</v>
      </c>
      <c r="E53" s="32">
        <f>SUM(OUTUBRO!B42)</f>
        <v>0</v>
      </c>
    </row>
    <row r="54" spans="1:5">
      <c r="A54" s="63" t="s">
        <v>3</v>
      </c>
      <c r="B54" s="63"/>
      <c r="C54" s="63"/>
      <c r="D54" s="33">
        <f>SUM(D53-E53)</f>
        <v>9472.0700000000015</v>
      </c>
      <c r="E54" s="60"/>
    </row>
    <row r="55" spans="1:5">
      <c r="A55" s="62" t="s">
        <v>4</v>
      </c>
      <c r="B55" s="62"/>
      <c r="C55" s="62"/>
      <c r="D55" s="34">
        <f>SETEMBRO!D34</f>
        <v>450</v>
      </c>
      <c r="E55" s="60"/>
    </row>
    <row r="56" spans="1:5">
      <c r="A56" s="61" t="s">
        <v>5</v>
      </c>
      <c r="B56" s="61"/>
      <c r="C56" s="61"/>
      <c r="D56" s="35">
        <f>SUM(D54+D55)</f>
        <v>9922.0700000000015</v>
      </c>
      <c r="E56" s="60"/>
    </row>
  </sheetData>
  <mergeCells count="7">
    <mergeCell ref="A1:E1"/>
    <mergeCell ref="A2:E2"/>
    <mergeCell ref="A53:C53"/>
    <mergeCell ref="A54:C54"/>
    <mergeCell ref="E54:E56"/>
    <mergeCell ref="A55:C55"/>
    <mergeCell ref="A56:C56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52"/>
  <sheetViews>
    <sheetView topLeftCell="A2" workbookViewId="0">
      <selection activeCell="A15" sqref="A15:D15"/>
    </sheetView>
  </sheetViews>
  <sheetFormatPr defaultRowHeight="15"/>
  <cols>
    <col min="1" max="1" width="13.140625" customWidth="1"/>
    <col min="2" max="2" width="43.85546875" bestFit="1" customWidth="1"/>
    <col min="3" max="3" width="11.5703125" bestFit="1" customWidth="1"/>
    <col min="4" max="5" width="15.7109375" customWidth="1"/>
  </cols>
  <sheetData>
    <row r="1" spans="1:5" ht="23.25">
      <c r="A1" s="58" t="s">
        <v>79</v>
      </c>
      <c r="B1" s="58"/>
      <c r="C1" s="58"/>
      <c r="D1" s="58"/>
      <c r="E1" s="58"/>
    </row>
    <row r="2" spans="1:5" ht="18">
      <c r="A2" s="59" t="s">
        <v>90</v>
      </c>
      <c r="B2" s="59"/>
      <c r="C2" s="59"/>
      <c r="D2" s="59"/>
      <c r="E2" s="59"/>
    </row>
    <row r="3" spans="1:5" ht="15.75">
      <c r="A3" s="36" t="s">
        <v>7</v>
      </c>
      <c r="B3" s="36" t="s">
        <v>6</v>
      </c>
      <c r="C3" s="36" t="s">
        <v>8</v>
      </c>
      <c r="D3" s="37" t="s">
        <v>0</v>
      </c>
      <c r="E3" s="37" t="s">
        <v>1</v>
      </c>
    </row>
    <row r="4" spans="1:5">
      <c r="A4" s="39">
        <v>43771</v>
      </c>
      <c r="B4" s="40" t="s">
        <v>117</v>
      </c>
      <c r="C4" s="40" t="s">
        <v>118</v>
      </c>
      <c r="D4" s="42">
        <v>542</v>
      </c>
      <c r="E4" s="41"/>
    </row>
    <row r="5" spans="1:5">
      <c r="A5" s="39">
        <v>43775</v>
      </c>
      <c r="B5" s="24" t="s">
        <v>138</v>
      </c>
      <c r="C5" s="24" t="s">
        <v>9</v>
      </c>
      <c r="D5" s="42">
        <v>881.05</v>
      </c>
      <c r="E5" s="41"/>
    </row>
    <row r="6" spans="1:5">
      <c r="A6" s="39">
        <v>43775</v>
      </c>
      <c r="B6" s="24" t="s">
        <v>121</v>
      </c>
      <c r="C6" s="24" t="s">
        <v>139</v>
      </c>
      <c r="D6" s="42">
        <v>32</v>
      </c>
      <c r="E6" s="41"/>
    </row>
    <row r="7" spans="1:5">
      <c r="A7" s="39">
        <v>43778</v>
      </c>
      <c r="B7" s="24" t="s">
        <v>131</v>
      </c>
      <c r="C7" s="24" t="s">
        <v>9</v>
      </c>
      <c r="D7" s="42">
        <v>244.76</v>
      </c>
      <c r="E7" s="41"/>
    </row>
    <row r="8" spans="1:5">
      <c r="A8" s="39">
        <v>43777</v>
      </c>
      <c r="B8" s="24" t="s">
        <v>129</v>
      </c>
      <c r="C8" s="24" t="s">
        <v>9</v>
      </c>
      <c r="D8" s="42">
        <v>352</v>
      </c>
      <c r="E8" s="41"/>
    </row>
    <row r="9" spans="1:5">
      <c r="A9" s="39">
        <v>43779</v>
      </c>
      <c r="B9" s="24" t="s">
        <v>131</v>
      </c>
      <c r="C9" s="24" t="s">
        <v>9</v>
      </c>
      <c r="D9" s="42">
        <v>634.98</v>
      </c>
      <c r="E9" s="41"/>
    </row>
    <row r="10" spans="1:5">
      <c r="A10" s="39">
        <v>43781</v>
      </c>
      <c r="B10" s="24" t="s">
        <v>131</v>
      </c>
      <c r="C10" s="24" t="s">
        <v>9</v>
      </c>
      <c r="D10" s="42">
        <v>97.78</v>
      </c>
      <c r="E10" s="41"/>
    </row>
    <row r="11" spans="1:5">
      <c r="A11" s="39">
        <v>43784</v>
      </c>
      <c r="B11" s="24" t="s">
        <v>140</v>
      </c>
      <c r="C11" s="24" t="s">
        <v>92</v>
      </c>
      <c r="D11" s="42">
        <v>383</v>
      </c>
      <c r="E11" s="41"/>
    </row>
    <row r="12" spans="1:5">
      <c r="A12" s="39">
        <v>43784</v>
      </c>
      <c r="B12" s="24" t="s">
        <v>23</v>
      </c>
      <c r="C12" s="24" t="s">
        <v>9</v>
      </c>
      <c r="D12" s="42">
        <v>239.9</v>
      </c>
      <c r="E12" s="41"/>
    </row>
    <row r="13" spans="1:5">
      <c r="A13" s="39">
        <v>43784</v>
      </c>
      <c r="B13" s="24" t="s">
        <v>141</v>
      </c>
      <c r="C13" s="24" t="s">
        <v>9</v>
      </c>
      <c r="D13" s="42">
        <v>133.4</v>
      </c>
      <c r="E13" s="41"/>
    </row>
    <row r="14" spans="1:5">
      <c r="A14" s="39">
        <v>43784</v>
      </c>
      <c r="B14" s="24" t="s">
        <v>38</v>
      </c>
      <c r="C14" s="24" t="s">
        <v>9</v>
      </c>
      <c r="D14" s="42">
        <v>556.33000000000004</v>
      </c>
      <c r="E14" s="41"/>
    </row>
    <row r="15" spans="1:5">
      <c r="A15" s="39">
        <v>43785</v>
      </c>
      <c r="B15" s="24" t="s">
        <v>142</v>
      </c>
      <c r="C15" s="24" t="s">
        <v>9</v>
      </c>
      <c r="D15" s="42">
        <v>51</v>
      </c>
      <c r="E15" s="41"/>
    </row>
    <row r="16" spans="1:5">
      <c r="A16" s="39">
        <v>43785</v>
      </c>
      <c r="B16" s="24" t="s">
        <v>13</v>
      </c>
      <c r="C16" s="24" t="s">
        <v>9</v>
      </c>
      <c r="D16" s="42">
        <v>634.84</v>
      </c>
      <c r="E16" s="41"/>
    </row>
    <row r="17" spans="1:5">
      <c r="A17" s="39">
        <v>43791</v>
      </c>
      <c r="B17" s="24" t="s">
        <v>131</v>
      </c>
      <c r="C17" s="24" t="s">
        <v>9</v>
      </c>
      <c r="D17" s="42">
        <v>84</v>
      </c>
      <c r="E17" s="41"/>
    </row>
    <row r="18" spans="1:5">
      <c r="A18" s="39">
        <v>43791</v>
      </c>
      <c r="B18" s="24" t="s">
        <v>129</v>
      </c>
      <c r="C18" s="24" t="s">
        <v>130</v>
      </c>
      <c r="D18" s="42">
        <v>333</v>
      </c>
      <c r="E18" s="41"/>
    </row>
    <row r="19" spans="1:5">
      <c r="A19" s="39">
        <v>43792</v>
      </c>
      <c r="B19" s="24" t="s">
        <v>23</v>
      </c>
      <c r="C19" s="24" t="s">
        <v>9</v>
      </c>
      <c r="D19" s="42">
        <v>699</v>
      </c>
      <c r="E19" s="41"/>
    </row>
    <row r="20" spans="1:5">
      <c r="A20" s="39">
        <v>43792</v>
      </c>
      <c r="B20" s="24" t="s">
        <v>131</v>
      </c>
      <c r="C20" s="24" t="s">
        <v>9</v>
      </c>
      <c r="D20" s="42">
        <v>991.12</v>
      </c>
      <c r="E20" s="41"/>
    </row>
    <row r="21" spans="1:5">
      <c r="A21" s="39">
        <v>43792</v>
      </c>
      <c r="B21" s="24" t="s">
        <v>38</v>
      </c>
      <c r="C21" s="24" t="s">
        <v>9</v>
      </c>
      <c r="D21" s="42">
        <v>214.6</v>
      </c>
      <c r="E21" s="41"/>
    </row>
    <row r="22" spans="1:5">
      <c r="A22" s="39">
        <v>43798</v>
      </c>
      <c r="B22" s="24" t="s">
        <v>129</v>
      </c>
      <c r="C22" s="24" t="s">
        <v>118</v>
      </c>
      <c r="D22" s="42">
        <v>213</v>
      </c>
      <c r="E22" s="41"/>
    </row>
    <row r="23" spans="1:5">
      <c r="A23" s="39">
        <v>43798</v>
      </c>
      <c r="B23" s="24" t="s">
        <v>131</v>
      </c>
      <c r="C23" s="24" t="s">
        <v>9</v>
      </c>
      <c r="D23" s="42">
        <v>328.29</v>
      </c>
      <c r="E23" s="41"/>
    </row>
    <row r="24" spans="1:5">
      <c r="A24" s="39">
        <v>43792</v>
      </c>
      <c r="B24" s="24" t="s">
        <v>134</v>
      </c>
      <c r="C24" s="24" t="s">
        <v>9</v>
      </c>
      <c r="D24" s="42">
        <v>320</v>
      </c>
      <c r="E24" s="41"/>
    </row>
    <row r="25" spans="1:5">
      <c r="A25" s="39">
        <v>43771</v>
      </c>
      <c r="B25" s="40"/>
      <c r="C25" s="40" t="s">
        <v>118</v>
      </c>
      <c r="E25" s="42">
        <v>242</v>
      </c>
    </row>
    <row r="26" spans="1:5">
      <c r="A26" s="39">
        <v>43772</v>
      </c>
      <c r="B26" s="24"/>
      <c r="C26" s="24" t="s">
        <v>9</v>
      </c>
      <c r="E26" s="42">
        <v>250</v>
      </c>
    </row>
    <row r="27" spans="1:5">
      <c r="A27" s="39">
        <v>43773</v>
      </c>
      <c r="B27" s="24"/>
      <c r="C27" s="24" t="s">
        <v>9</v>
      </c>
      <c r="E27" s="42">
        <v>450</v>
      </c>
    </row>
    <row r="28" spans="1:5">
      <c r="A28" s="39">
        <v>43774</v>
      </c>
      <c r="B28" s="24"/>
      <c r="C28" s="24" t="s">
        <v>92</v>
      </c>
      <c r="D28" s="41">
        <v>90</v>
      </c>
      <c r="E28" s="41">
        <v>390</v>
      </c>
    </row>
    <row r="29" spans="1:5">
      <c r="A29" s="39">
        <v>43775</v>
      </c>
      <c r="B29" s="24"/>
      <c r="C29" s="24" t="s">
        <v>98</v>
      </c>
      <c r="E29" s="41">
        <v>280</v>
      </c>
    </row>
    <row r="30" spans="1:5">
      <c r="A30" s="39">
        <v>43776</v>
      </c>
      <c r="B30" s="24"/>
      <c r="C30" s="24" t="s">
        <v>100</v>
      </c>
      <c r="D30" s="41"/>
      <c r="E30" s="41">
        <v>370</v>
      </c>
    </row>
    <row r="31" spans="1:5">
      <c r="A31" s="39">
        <v>43778</v>
      </c>
      <c r="B31" s="24"/>
      <c r="C31" s="24" t="s">
        <v>92</v>
      </c>
      <c r="E31" s="41">
        <v>380.68</v>
      </c>
    </row>
    <row r="32" spans="1:5">
      <c r="A32" s="39">
        <v>43778</v>
      </c>
      <c r="B32" s="24"/>
      <c r="C32" s="24" t="s">
        <v>102</v>
      </c>
      <c r="D32" s="41"/>
      <c r="E32" s="41">
        <v>240</v>
      </c>
    </row>
    <row r="33" spans="1:5">
      <c r="A33" s="39">
        <v>43780</v>
      </c>
      <c r="B33" s="24"/>
      <c r="C33" s="24" t="s">
        <v>106</v>
      </c>
      <c r="E33" s="41">
        <v>328</v>
      </c>
    </row>
    <row r="34" spans="1:5">
      <c r="A34" s="39">
        <v>43783</v>
      </c>
      <c r="B34" s="24"/>
      <c r="C34" s="24" t="s">
        <v>168</v>
      </c>
      <c r="E34" s="41">
        <v>200</v>
      </c>
    </row>
    <row r="35" spans="1:5">
      <c r="A35" s="39">
        <v>43783</v>
      </c>
      <c r="B35" s="24"/>
      <c r="C35" s="24" t="s">
        <v>92</v>
      </c>
      <c r="E35" s="41">
        <v>280</v>
      </c>
    </row>
    <row r="36" spans="1:5">
      <c r="A36" s="39">
        <v>43785</v>
      </c>
      <c r="B36" s="24"/>
      <c r="C36" s="24" t="s">
        <v>104</v>
      </c>
      <c r="D36" s="41"/>
      <c r="E36" s="41">
        <v>345</v>
      </c>
    </row>
    <row r="37" spans="1:5">
      <c r="A37" s="39">
        <v>43788</v>
      </c>
      <c r="B37" s="24"/>
      <c r="C37" s="24" t="s">
        <v>106</v>
      </c>
      <c r="E37" s="41">
        <v>455.7</v>
      </c>
    </row>
    <row r="38" spans="1:5">
      <c r="A38" s="39">
        <v>43789</v>
      </c>
      <c r="B38" s="24"/>
      <c r="C38" s="24" t="s">
        <v>114</v>
      </c>
      <c r="D38" s="41"/>
      <c r="E38" s="41">
        <v>379</v>
      </c>
    </row>
    <row r="39" spans="1:5">
      <c r="A39" s="39">
        <v>43791</v>
      </c>
      <c r="B39" s="24"/>
      <c r="C39" s="24" t="s">
        <v>112</v>
      </c>
      <c r="E39" s="41">
        <v>390</v>
      </c>
    </row>
    <row r="40" spans="1:5">
      <c r="A40" s="39">
        <v>41601</v>
      </c>
      <c r="B40" s="24"/>
      <c r="C40" s="24" t="s">
        <v>110</v>
      </c>
      <c r="D40" s="41"/>
      <c r="E40" s="41">
        <v>520.94000000000005</v>
      </c>
    </row>
    <row r="41" spans="1:5">
      <c r="A41" s="39" t="s">
        <v>167</v>
      </c>
      <c r="B41" s="24"/>
      <c r="C41" s="24" t="s">
        <v>112</v>
      </c>
      <c r="D41" s="44"/>
      <c r="E41" s="41">
        <v>240</v>
      </c>
    </row>
    <row r="42" spans="1:5">
      <c r="A42" s="39">
        <v>43794</v>
      </c>
      <c r="B42" s="24"/>
      <c r="C42" s="24" t="s">
        <v>113</v>
      </c>
      <c r="E42" s="41">
        <v>750.05</v>
      </c>
    </row>
    <row r="43" spans="1:5">
      <c r="A43" s="39">
        <v>43797</v>
      </c>
      <c r="B43" s="24"/>
      <c r="C43" s="24" t="s">
        <v>115</v>
      </c>
      <c r="D43" s="41"/>
      <c r="E43" s="41">
        <v>420</v>
      </c>
    </row>
    <row r="44" spans="1:5">
      <c r="A44" s="39">
        <v>43798</v>
      </c>
      <c r="B44" s="24"/>
      <c r="C44" s="24" t="s">
        <v>166</v>
      </c>
      <c r="D44" s="42"/>
      <c r="E44" s="41">
        <v>275</v>
      </c>
    </row>
    <row r="45" spans="1:5">
      <c r="A45" s="39">
        <v>43799</v>
      </c>
      <c r="B45" s="24"/>
      <c r="C45" s="24" t="s">
        <v>112</v>
      </c>
      <c r="D45" s="42"/>
      <c r="E45" s="41">
        <v>385</v>
      </c>
    </row>
    <row r="46" spans="1:5">
      <c r="A46" s="39"/>
      <c r="B46" s="24"/>
      <c r="C46" s="24"/>
      <c r="D46" s="41"/>
      <c r="E46" s="41"/>
    </row>
    <row r="47" spans="1:5">
      <c r="A47" s="39"/>
      <c r="B47" s="38"/>
      <c r="C47" s="38"/>
      <c r="D47" s="41"/>
      <c r="E47" s="41"/>
    </row>
    <row r="48" spans="1:5">
      <c r="A48" s="39"/>
      <c r="B48" s="24"/>
      <c r="C48" s="24"/>
      <c r="D48" s="41"/>
      <c r="E48" s="41"/>
    </row>
    <row r="49" spans="1:5">
      <c r="A49" s="64" t="s">
        <v>2</v>
      </c>
      <c r="B49" s="64"/>
      <c r="C49" s="64"/>
      <c r="D49" s="32">
        <f>SUM(D4:D48)</f>
        <v>8056.0500000000011</v>
      </c>
      <c r="E49" s="32">
        <f>SUM(E4:E48)</f>
        <v>7571.37</v>
      </c>
    </row>
    <row r="50" spans="1:5">
      <c r="A50" s="63" t="s">
        <v>3</v>
      </c>
      <c r="B50" s="63"/>
      <c r="C50" s="63"/>
      <c r="D50" s="33">
        <f>SUM(D49-E49)</f>
        <v>484.6800000000012</v>
      </c>
      <c r="E50" s="60"/>
    </row>
    <row r="51" spans="1:5">
      <c r="A51" s="62" t="s">
        <v>4</v>
      </c>
      <c r="B51" s="62"/>
      <c r="C51" s="62"/>
      <c r="D51" s="34">
        <f>OUTUBRO!D55</f>
        <v>450</v>
      </c>
      <c r="E51" s="60"/>
    </row>
    <row r="52" spans="1:5">
      <c r="A52" s="61" t="s">
        <v>5</v>
      </c>
      <c r="B52" s="61"/>
      <c r="C52" s="61"/>
      <c r="D52" s="35">
        <f>SUM(D50+D51)</f>
        <v>934.6800000000012</v>
      </c>
      <c r="E52" s="60"/>
    </row>
  </sheetData>
  <mergeCells count="7">
    <mergeCell ref="A1:E1"/>
    <mergeCell ref="A2:E2"/>
    <mergeCell ref="A49:C49"/>
    <mergeCell ref="A50:C50"/>
    <mergeCell ref="E50:E52"/>
    <mergeCell ref="A51:C51"/>
    <mergeCell ref="A52:C52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55"/>
  <sheetViews>
    <sheetView topLeftCell="A5" workbookViewId="0">
      <selection activeCell="A31" sqref="A31:D31"/>
    </sheetView>
  </sheetViews>
  <sheetFormatPr defaultRowHeight="15"/>
  <cols>
    <col min="1" max="1" width="13.140625" customWidth="1"/>
    <col min="2" max="2" width="43.85546875" bestFit="1" customWidth="1"/>
    <col min="3" max="3" width="11.5703125" bestFit="1" customWidth="1"/>
    <col min="4" max="5" width="15.7109375" customWidth="1"/>
    <col min="7" max="7" width="10.42578125" customWidth="1"/>
    <col min="8" max="8" width="30.28515625" customWidth="1"/>
    <col min="9" max="10" width="11.85546875" customWidth="1"/>
  </cols>
  <sheetData>
    <row r="1" spans="1:10" ht="23.25">
      <c r="A1" s="58" t="s">
        <v>79</v>
      </c>
      <c r="B1" s="58"/>
      <c r="C1" s="58"/>
      <c r="D1" s="58"/>
      <c r="E1" s="58"/>
    </row>
    <row r="2" spans="1:10" ht="18">
      <c r="A2" s="59" t="s">
        <v>90</v>
      </c>
      <c r="B2" s="59"/>
      <c r="C2" s="59"/>
      <c r="D2" s="59"/>
      <c r="E2" s="59"/>
    </row>
    <row r="3" spans="1:10" ht="15.75">
      <c r="A3" s="36" t="s">
        <v>7</v>
      </c>
      <c r="B3" s="36" t="s">
        <v>6</v>
      </c>
      <c r="C3" s="36" t="s">
        <v>8</v>
      </c>
      <c r="D3" s="37" t="s">
        <v>0</v>
      </c>
      <c r="E3" s="37" t="s">
        <v>1</v>
      </c>
    </row>
    <row r="4" spans="1:10">
      <c r="A4" s="39">
        <v>43802</v>
      </c>
      <c r="B4" s="40" t="s">
        <v>143</v>
      </c>
      <c r="C4" s="24" t="s">
        <v>9</v>
      </c>
      <c r="D4" s="42">
        <v>151.47999999999999</v>
      </c>
      <c r="E4" s="41"/>
      <c r="G4" s="39"/>
      <c r="H4" s="24"/>
      <c r="I4" s="24"/>
      <c r="J4" s="42"/>
    </row>
    <row r="5" spans="1:10">
      <c r="A5" s="39">
        <v>43803</v>
      </c>
      <c r="B5" s="24" t="s">
        <v>131</v>
      </c>
      <c r="C5" s="24" t="s">
        <v>9</v>
      </c>
      <c r="D5" s="42">
        <v>123.77</v>
      </c>
      <c r="E5" s="41"/>
      <c r="G5" s="39"/>
      <c r="H5" s="24"/>
      <c r="I5" s="24"/>
      <c r="J5" s="42"/>
    </row>
    <row r="6" spans="1:10">
      <c r="A6" s="39">
        <v>43803</v>
      </c>
      <c r="B6" s="24" t="s">
        <v>144</v>
      </c>
      <c r="C6" s="24" t="s">
        <v>9</v>
      </c>
      <c r="D6" s="42">
        <v>399.4</v>
      </c>
      <c r="E6" s="41"/>
      <c r="G6" s="39"/>
      <c r="H6" s="24"/>
      <c r="I6" s="24"/>
      <c r="J6" s="42"/>
    </row>
    <row r="7" spans="1:10">
      <c r="A7" s="39">
        <v>43805</v>
      </c>
      <c r="B7" s="24" t="s">
        <v>131</v>
      </c>
      <c r="C7" s="24" t="s">
        <v>9</v>
      </c>
      <c r="D7" s="42">
        <v>1678.12</v>
      </c>
      <c r="E7" s="41"/>
      <c r="G7" s="39"/>
      <c r="H7" s="24"/>
      <c r="I7" s="24"/>
      <c r="J7" s="42"/>
    </row>
    <row r="8" spans="1:10">
      <c r="A8" s="39">
        <v>43805</v>
      </c>
      <c r="B8" s="24" t="s">
        <v>145</v>
      </c>
      <c r="C8" s="24" t="s">
        <v>9</v>
      </c>
      <c r="D8" s="42">
        <v>180</v>
      </c>
      <c r="E8" s="41"/>
      <c r="G8" s="39"/>
      <c r="H8" s="24"/>
      <c r="I8" s="24"/>
      <c r="J8" s="42"/>
    </row>
    <row r="9" spans="1:10">
      <c r="A9" s="39">
        <v>43807</v>
      </c>
      <c r="B9" s="24" t="s">
        <v>146</v>
      </c>
      <c r="C9" s="24" t="s">
        <v>9</v>
      </c>
      <c r="D9" s="42">
        <v>93.43</v>
      </c>
      <c r="E9" s="41"/>
      <c r="G9" s="39"/>
      <c r="H9" s="24"/>
      <c r="I9" s="24"/>
      <c r="J9" s="12"/>
    </row>
    <row r="10" spans="1:10">
      <c r="A10" s="39">
        <v>43809</v>
      </c>
      <c r="B10" s="24" t="s">
        <v>131</v>
      </c>
      <c r="C10" s="24" t="s">
        <v>9</v>
      </c>
      <c r="D10" s="42">
        <v>148.41</v>
      </c>
      <c r="E10" s="41"/>
      <c r="G10" s="21"/>
      <c r="H10" s="23"/>
      <c r="I10" s="23"/>
      <c r="J10" s="11"/>
    </row>
    <row r="11" spans="1:10">
      <c r="A11" s="39">
        <v>43810</v>
      </c>
      <c r="B11" s="24" t="s">
        <v>38</v>
      </c>
      <c r="C11" s="24" t="s">
        <v>92</v>
      </c>
      <c r="D11" s="42">
        <v>616.78</v>
      </c>
      <c r="E11" s="41"/>
      <c r="G11" s="39"/>
      <c r="H11" s="24"/>
      <c r="I11" s="24"/>
      <c r="J11" s="41"/>
    </row>
    <row r="12" spans="1:10">
      <c r="A12" s="39">
        <v>43810</v>
      </c>
      <c r="B12" s="24" t="s">
        <v>136</v>
      </c>
      <c r="C12" s="24" t="s">
        <v>9</v>
      </c>
      <c r="D12" s="42">
        <v>101</v>
      </c>
      <c r="E12" s="41"/>
      <c r="G12" s="22"/>
      <c r="H12" s="24"/>
      <c r="I12" s="24"/>
      <c r="J12" s="12"/>
    </row>
    <row r="13" spans="1:10">
      <c r="A13" s="39">
        <v>43811</v>
      </c>
      <c r="B13" s="24" t="s">
        <v>38</v>
      </c>
      <c r="C13" s="24" t="s">
        <v>9</v>
      </c>
      <c r="D13" s="42">
        <v>239.9</v>
      </c>
      <c r="E13" s="41"/>
      <c r="G13" s="22"/>
      <c r="H13" s="24"/>
      <c r="I13" s="24"/>
      <c r="J13" s="12"/>
    </row>
    <row r="14" spans="1:10">
      <c r="A14" s="39">
        <v>43812</v>
      </c>
      <c r="B14" s="24" t="s">
        <v>129</v>
      </c>
      <c r="C14" s="24" t="s">
        <v>118</v>
      </c>
      <c r="D14" s="42">
        <v>320</v>
      </c>
      <c r="E14" s="41"/>
      <c r="G14" s="22"/>
      <c r="H14" s="24"/>
      <c r="I14" s="24"/>
      <c r="J14" s="12"/>
    </row>
    <row r="15" spans="1:10">
      <c r="A15" s="39">
        <v>43812</v>
      </c>
      <c r="B15" s="24" t="s">
        <v>131</v>
      </c>
      <c r="C15" s="24" t="s">
        <v>9</v>
      </c>
      <c r="D15" s="42">
        <v>623.20000000000005</v>
      </c>
      <c r="E15" s="41"/>
      <c r="G15" s="22"/>
      <c r="H15" s="24"/>
      <c r="I15" s="24"/>
      <c r="J15" s="12"/>
    </row>
    <row r="16" spans="1:10">
      <c r="A16" s="39">
        <v>43811</v>
      </c>
      <c r="B16" s="24" t="s">
        <v>147</v>
      </c>
      <c r="C16" s="24" t="s">
        <v>9</v>
      </c>
      <c r="D16" s="42">
        <v>92</v>
      </c>
      <c r="E16" s="41"/>
      <c r="G16" s="22"/>
      <c r="H16" s="24"/>
      <c r="I16" s="24"/>
      <c r="J16" s="12"/>
    </row>
    <row r="17" spans="1:11">
      <c r="A17" s="39">
        <v>43812</v>
      </c>
      <c r="B17" s="24" t="s">
        <v>148</v>
      </c>
      <c r="C17" s="24" t="s">
        <v>9</v>
      </c>
      <c r="D17" s="42">
        <v>796</v>
      </c>
      <c r="E17" s="41"/>
      <c r="G17" s="22"/>
      <c r="H17" s="24"/>
      <c r="I17" s="24"/>
      <c r="J17" s="12"/>
    </row>
    <row r="18" spans="1:11">
      <c r="A18" s="39">
        <v>43813</v>
      </c>
      <c r="B18" s="24" t="s">
        <v>149</v>
      </c>
      <c r="C18" s="24" t="s">
        <v>9</v>
      </c>
      <c r="D18" s="42">
        <v>522</v>
      </c>
      <c r="E18" s="41"/>
      <c r="G18" s="22"/>
      <c r="H18" s="24"/>
      <c r="I18" s="24"/>
      <c r="J18" s="12"/>
    </row>
    <row r="19" spans="1:11">
      <c r="A19" s="39">
        <v>43813</v>
      </c>
      <c r="B19" s="24" t="s">
        <v>158</v>
      </c>
      <c r="C19" s="24" t="s">
        <v>9</v>
      </c>
      <c r="D19" s="42">
        <v>600.35</v>
      </c>
      <c r="E19" s="41"/>
      <c r="G19" s="26"/>
      <c r="H19" s="2"/>
      <c r="I19" s="2"/>
      <c r="J19" s="12"/>
      <c r="K19" s="12"/>
    </row>
    <row r="20" spans="1:11">
      <c r="A20" s="39">
        <v>43814</v>
      </c>
      <c r="B20" s="24" t="s">
        <v>150</v>
      </c>
      <c r="C20" s="24" t="s">
        <v>9</v>
      </c>
      <c r="D20" s="42">
        <v>350.1</v>
      </c>
      <c r="E20" s="41"/>
      <c r="G20" s="39"/>
      <c r="H20" s="38"/>
      <c r="I20" s="38"/>
      <c r="J20" s="41"/>
    </row>
    <row r="21" spans="1:11">
      <c r="A21" s="39">
        <v>43814</v>
      </c>
      <c r="B21" s="24" t="s">
        <v>23</v>
      </c>
      <c r="C21" s="24" t="s">
        <v>9</v>
      </c>
      <c r="D21" s="42" t="s">
        <v>151</v>
      </c>
      <c r="E21" s="41"/>
      <c r="G21" s="39"/>
      <c r="H21" s="24"/>
      <c r="I21" s="24"/>
      <c r="J21" s="41"/>
    </row>
    <row r="22" spans="1:11">
      <c r="A22" s="39">
        <v>43817</v>
      </c>
      <c r="B22" s="24" t="s">
        <v>23</v>
      </c>
      <c r="C22" s="24" t="s">
        <v>9</v>
      </c>
      <c r="D22" s="42">
        <v>519.99</v>
      </c>
      <c r="E22" s="41"/>
      <c r="G22" s="22"/>
      <c r="H22" s="24"/>
      <c r="I22" s="24"/>
      <c r="J22" s="12"/>
    </row>
    <row r="23" spans="1:11">
      <c r="A23" s="39">
        <v>43812</v>
      </c>
      <c r="B23" s="24" t="s">
        <v>152</v>
      </c>
      <c r="C23" s="24" t="s">
        <v>9</v>
      </c>
      <c r="D23" s="42">
        <v>1188.67</v>
      </c>
      <c r="E23" s="41"/>
      <c r="G23" s="22"/>
      <c r="H23" s="24"/>
      <c r="I23" s="24"/>
      <c r="J23" s="12"/>
    </row>
    <row r="24" spans="1:11">
      <c r="A24" s="39">
        <v>43818</v>
      </c>
      <c r="B24" s="24" t="s">
        <v>134</v>
      </c>
      <c r="C24" s="24" t="s">
        <v>9</v>
      </c>
      <c r="D24" s="42">
        <v>672</v>
      </c>
      <c r="E24" s="41"/>
      <c r="G24" s="39"/>
      <c r="H24" s="24"/>
      <c r="I24" s="24"/>
      <c r="J24" s="41"/>
    </row>
    <row r="25" spans="1:11">
      <c r="A25" s="39">
        <v>43819</v>
      </c>
      <c r="B25" s="24" t="s">
        <v>38</v>
      </c>
      <c r="C25" s="24" t="s">
        <v>9</v>
      </c>
      <c r="D25" s="42">
        <v>266.10000000000002</v>
      </c>
      <c r="E25" s="41"/>
      <c r="G25" s="39"/>
      <c r="H25" s="24"/>
      <c r="I25" s="24"/>
      <c r="J25" s="41"/>
    </row>
    <row r="26" spans="1:11">
      <c r="A26" s="39">
        <v>43819</v>
      </c>
      <c r="B26" s="24" t="s">
        <v>129</v>
      </c>
      <c r="C26" s="24" t="s">
        <v>118</v>
      </c>
      <c r="D26" s="42">
        <v>535</v>
      </c>
      <c r="E26" s="41"/>
      <c r="G26" s="39"/>
      <c r="H26" s="24"/>
      <c r="I26" s="24"/>
      <c r="J26" s="41"/>
    </row>
    <row r="27" spans="1:11">
      <c r="A27" s="39">
        <v>43819</v>
      </c>
      <c r="B27" s="24" t="s">
        <v>155</v>
      </c>
      <c r="C27" s="24" t="s">
        <v>9</v>
      </c>
      <c r="D27" s="42">
        <v>944.69</v>
      </c>
      <c r="E27" s="41"/>
      <c r="G27" s="39"/>
      <c r="H27" s="24"/>
      <c r="I27" s="24"/>
      <c r="J27" s="41"/>
    </row>
    <row r="28" spans="1:11">
      <c r="A28" s="39">
        <v>43820</v>
      </c>
      <c r="B28" s="24" t="s">
        <v>153</v>
      </c>
      <c r="C28" s="24" t="s">
        <v>9</v>
      </c>
      <c r="D28" s="42">
        <v>154.29</v>
      </c>
      <c r="E28" s="41"/>
      <c r="G28" s="21"/>
      <c r="H28" s="23"/>
      <c r="I28" s="23"/>
      <c r="J28" s="11"/>
    </row>
    <row r="29" spans="1:11">
      <c r="A29" s="39">
        <v>43822</v>
      </c>
      <c r="B29" s="24" t="s">
        <v>131</v>
      </c>
      <c r="C29" s="24" t="s">
        <v>9</v>
      </c>
      <c r="D29" s="42">
        <v>1112.8800000000001</v>
      </c>
      <c r="E29" s="41"/>
      <c r="G29" s="21"/>
      <c r="H29" s="23"/>
      <c r="I29" s="23"/>
      <c r="J29" s="19"/>
      <c r="K29" s="11">
        <v>378.8</v>
      </c>
    </row>
    <row r="30" spans="1:11">
      <c r="A30" s="39">
        <v>43825</v>
      </c>
      <c r="B30" s="24" t="s">
        <v>154</v>
      </c>
      <c r="C30" s="24" t="s">
        <v>9</v>
      </c>
      <c r="D30" s="42">
        <v>292</v>
      </c>
      <c r="E30" s="41"/>
      <c r="G30" s="22"/>
      <c r="H30" s="24"/>
      <c r="I30" s="24"/>
      <c r="J30" s="12"/>
    </row>
    <row r="31" spans="1:11">
      <c r="A31" s="39">
        <v>43819</v>
      </c>
      <c r="B31" s="24" t="s">
        <v>156</v>
      </c>
      <c r="C31" s="24" t="s">
        <v>9</v>
      </c>
      <c r="D31" s="42">
        <v>452.8</v>
      </c>
      <c r="E31" s="41"/>
      <c r="G31" s="22"/>
      <c r="H31" s="24"/>
      <c r="I31" s="24"/>
      <c r="J31" s="12"/>
      <c r="K31" s="12"/>
    </row>
    <row r="32" spans="1:11">
      <c r="A32" s="39">
        <v>43829</v>
      </c>
      <c r="B32" s="24" t="s">
        <v>157</v>
      </c>
      <c r="C32" s="24" t="s">
        <v>9</v>
      </c>
      <c r="D32" s="42">
        <v>143.93</v>
      </c>
      <c r="E32" s="41"/>
      <c r="G32" s="22"/>
      <c r="H32" s="24"/>
      <c r="I32" s="24"/>
      <c r="J32" s="12"/>
    </row>
    <row r="33" spans="1:10">
      <c r="A33" s="39">
        <v>43802</v>
      </c>
      <c r="B33" s="23"/>
      <c r="C33" s="23" t="s">
        <v>9</v>
      </c>
      <c r="D33" s="19"/>
      <c r="E33" s="11">
        <v>503</v>
      </c>
      <c r="G33" s="21"/>
      <c r="H33" s="23"/>
      <c r="I33" s="23"/>
      <c r="J33" s="11"/>
    </row>
    <row r="34" spans="1:10">
      <c r="A34" s="39">
        <v>43803</v>
      </c>
      <c r="B34" s="24"/>
      <c r="C34" s="24" t="s">
        <v>34</v>
      </c>
      <c r="D34" s="12"/>
      <c r="E34" s="12">
        <v>355</v>
      </c>
      <c r="G34" s="22"/>
      <c r="H34" s="24"/>
      <c r="I34" s="24"/>
      <c r="J34" s="12"/>
    </row>
    <row r="35" spans="1:10">
      <c r="A35" s="39">
        <v>43803</v>
      </c>
      <c r="B35" s="24" t="s">
        <v>159</v>
      </c>
      <c r="C35" s="24" t="s">
        <v>9</v>
      </c>
      <c r="D35" s="19"/>
      <c r="E35" s="12">
        <v>750</v>
      </c>
      <c r="G35" s="22"/>
      <c r="H35" s="24"/>
      <c r="I35" s="24"/>
      <c r="J35" s="12"/>
    </row>
    <row r="36" spans="1:10">
      <c r="A36" s="39">
        <v>43805</v>
      </c>
      <c r="B36" s="24"/>
      <c r="C36" s="24" t="s">
        <v>16</v>
      </c>
      <c r="D36" s="12"/>
      <c r="E36" s="12">
        <v>370</v>
      </c>
      <c r="G36" s="22"/>
      <c r="H36" s="24"/>
      <c r="I36" s="24"/>
      <c r="J36" s="12"/>
    </row>
    <row r="37" spans="1:10">
      <c r="A37" s="39">
        <v>43806</v>
      </c>
      <c r="B37" s="24"/>
      <c r="C37" s="24" t="s">
        <v>9</v>
      </c>
      <c r="D37" s="19"/>
      <c r="E37" s="12">
        <v>450</v>
      </c>
      <c r="G37" s="22"/>
      <c r="H37" s="24"/>
      <c r="I37" s="24"/>
      <c r="J37" s="12"/>
    </row>
    <row r="38" spans="1:10">
      <c r="A38" s="39">
        <v>43807</v>
      </c>
      <c r="B38" s="24"/>
      <c r="C38" s="24" t="s">
        <v>37</v>
      </c>
      <c r="D38" s="12" t="s">
        <v>160</v>
      </c>
      <c r="E38" s="12">
        <v>950</v>
      </c>
      <c r="G38" s="22"/>
      <c r="H38" s="24"/>
      <c r="I38" s="24"/>
      <c r="J38" s="12"/>
    </row>
    <row r="39" spans="1:10">
      <c r="A39" s="39">
        <v>43810</v>
      </c>
      <c r="B39" s="24"/>
      <c r="C39" s="24" t="s">
        <v>16</v>
      </c>
      <c r="D39" s="19"/>
      <c r="E39" s="12">
        <v>450.5</v>
      </c>
      <c r="G39" s="22"/>
      <c r="H39" s="24"/>
      <c r="I39" s="24"/>
      <c r="J39" s="12"/>
    </row>
    <row r="40" spans="1:10">
      <c r="A40" s="39">
        <v>43810</v>
      </c>
      <c r="B40" s="24"/>
      <c r="C40" s="24" t="s">
        <v>9</v>
      </c>
      <c r="D40" s="12"/>
      <c r="E40" s="12">
        <v>638</v>
      </c>
      <c r="G40" s="21"/>
      <c r="H40" s="23"/>
      <c r="I40" s="23"/>
      <c r="J40" s="11"/>
    </row>
    <row r="41" spans="1:10">
      <c r="A41" s="39">
        <v>43811</v>
      </c>
      <c r="B41" s="24" t="s">
        <v>161</v>
      </c>
      <c r="C41" s="24" t="s">
        <v>92</v>
      </c>
      <c r="D41" s="19"/>
      <c r="E41" s="12">
        <v>380</v>
      </c>
      <c r="G41" s="26"/>
      <c r="H41" s="2"/>
      <c r="I41" s="2"/>
      <c r="J41" s="12"/>
    </row>
    <row r="42" spans="1:10">
      <c r="A42" s="39">
        <v>43813</v>
      </c>
      <c r="B42" s="24"/>
      <c r="C42" s="24" t="s">
        <v>9</v>
      </c>
      <c r="D42" s="12"/>
      <c r="E42" s="12">
        <v>420</v>
      </c>
    </row>
    <row r="43" spans="1:10">
      <c r="A43" s="39">
        <v>43816</v>
      </c>
      <c r="B43" s="24"/>
      <c r="C43" s="24" t="s">
        <v>9</v>
      </c>
      <c r="D43" s="19"/>
      <c r="E43" s="12">
        <v>610</v>
      </c>
    </row>
    <row r="44" spans="1:10">
      <c r="A44" s="39">
        <v>43818</v>
      </c>
      <c r="B44" s="24"/>
      <c r="C44" s="24" t="s">
        <v>9</v>
      </c>
      <c r="D44" s="42"/>
      <c r="E44" s="41">
        <v>435</v>
      </c>
    </row>
    <row r="45" spans="1:10">
      <c r="A45" s="39">
        <v>43821</v>
      </c>
      <c r="B45" s="24"/>
      <c r="C45" s="24" t="s">
        <v>118</v>
      </c>
      <c r="D45" s="42"/>
      <c r="E45" s="41">
        <v>350</v>
      </c>
    </row>
    <row r="46" spans="1:10">
      <c r="A46" s="39">
        <v>43821</v>
      </c>
      <c r="B46" s="24"/>
      <c r="C46" s="24" t="s">
        <v>9</v>
      </c>
      <c r="D46" s="42"/>
      <c r="E46" s="41">
        <v>500</v>
      </c>
    </row>
    <row r="47" spans="1:10">
      <c r="A47" s="39">
        <v>43824</v>
      </c>
      <c r="B47" s="24"/>
      <c r="C47" s="24" t="s">
        <v>9</v>
      </c>
      <c r="D47" s="42"/>
      <c r="E47" s="41">
        <v>350</v>
      </c>
    </row>
    <row r="48" spans="1:10">
      <c r="A48" s="39">
        <v>43827</v>
      </c>
      <c r="B48" s="24"/>
      <c r="C48" s="24" t="s">
        <v>9</v>
      </c>
      <c r="D48" s="42"/>
      <c r="E48" s="41">
        <v>480</v>
      </c>
    </row>
    <row r="49" spans="1:5">
      <c r="A49" s="39">
        <v>43828</v>
      </c>
      <c r="B49" s="24"/>
      <c r="C49" s="24" t="s">
        <v>162</v>
      </c>
      <c r="D49" s="42"/>
      <c r="E49" s="41">
        <v>280</v>
      </c>
    </row>
    <row r="50" spans="1:5">
      <c r="A50" s="39">
        <v>43829</v>
      </c>
      <c r="B50" s="24"/>
      <c r="C50" s="24" t="s">
        <v>163</v>
      </c>
      <c r="D50" s="42"/>
      <c r="E50" s="41">
        <v>360</v>
      </c>
    </row>
    <row r="51" spans="1:5">
      <c r="A51" s="43">
        <v>43830</v>
      </c>
      <c r="B51" s="24"/>
      <c r="C51" s="24" t="s">
        <v>164</v>
      </c>
      <c r="D51" s="41"/>
      <c r="E51" s="41">
        <v>560</v>
      </c>
    </row>
    <row r="52" spans="1:5">
      <c r="A52" s="64" t="s">
        <v>2</v>
      </c>
      <c r="B52" s="64"/>
      <c r="C52" s="64"/>
      <c r="D52" s="32">
        <f>SUM(D4:D51)</f>
        <v>13318.29</v>
      </c>
      <c r="E52" s="32">
        <f>SUM(E4:E51)</f>
        <v>9191.5</v>
      </c>
    </row>
    <row r="53" spans="1:5">
      <c r="A53" s="63" t="s">
        <v>3</v>
      </c>
      <c r="B53" s="63"/>
      <c r="C53" s="63"/>
      <c r="D53" s="33">
        <f>SUM(D52-E52)</f>
        <v>4126.7900000000009</v>
      </c>
      <c r="E53" s="60"/>
    </row>
    <row r="54" spans="1:5">
      <c r="A54" s="62" t="s">
        <v>4</v>
      </c>
      <c r="B54" s="62"/>
      <c r="C54" s="62"/>
      <c r="D54" s="34">
        <f>NOVEMBRO!D51</f>
        <v>450</v>
      </c>
      <c r="E54" s="60"/>
    </row>
    <row r="55" spans="1:5">
      <c r="A55" s="61" t="s">
        <v>5</v>
      </c>
      <c r="B55" s="61"/>
      <c r="C55" s="61"/>
      <c r="D55" s="35">
        <f>SUM(D53+D54)</f>
        <v>4576.7900000000009</v>
      </c>
      <c r="E55" s="60"/>
    </row>
  </sheetData>
  <mergeCells count="7">
    <mergeCell ref="A1:E1"/>
    <mergeCell ref="A2:E2"/>
    <mergeCell ref="A52:C52"/>
    <mergeCell ref="A53:C53"/>
    <mergeCell ref="E53:E55"/>
    <mergeCell ref="A54:C54"/>
    <mergeCell ref="A55:C55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2"/>
  <dimension ref="A1:E27"/>
  <sheetViews>
    <sheetView showGridLines="0" workbookViewId="0">
      <selection activeCell="A9" sqref="A9:D9"/>
    </sheetView>
  </sheetViews>
  <sheetFormatPr defaultRowHeight="15"/>
  <cols>
    <col min="1" max="1" width="11" customWidth="1"/>
    <col min="2" max="2" width="43" customWidth="1"/>
    <col min="3" max="3" width="21.7109375" bestFit="1" customWidth="1"/>
    <col min="4" max="4" width="14.28515625" style="19" bestFit="1" customWidth="1"/>
    <col min="5" max="5" width="14" style="19" customWidth="1"/>
  </cols>
  <sheetData>
    <row r="1" spans="1:5" ht="24" thickBot="1">
      <c r="A1" s="48" t="s">
        <v>79</v>
      </c>
      <c r="B1" s="49"/>
      <c r="C1" s="49"/>
      <c r="D1" s="50"/>
      <c r="E1" s="51"/>
    </row>
    <row r="2" spans="1:5" ht="18.75" thickBot="1">
      <c r="A2" s="52" t="s">
        <v>80</v>
      </c>
      <c r="B2" s="53"/>
      <c r="C2" s="53"/>
      <c r="D2" s="54"/>
      <c r="E2" s="55"/>
    </row>
    <row r="3" spans="1:5" ht="16.5" thickBot="1">
      <c r="A3" s="9" t="s">
        <v>7</v>
      </c>
      <c r="B3" s="9" t="s">
        <v>6</v>
      </c>
      <c r="C3" s="9" t="s">
        <v>8</v>
      </c>
      <c r="D3" s="10" t="s">
        <v>0</v>
      </c>
      <c r="E3" s="10" t="s">
        <v>1</v>
      </c>
    </row>
    <row r="4" spans="1:5">
      <c r="A4" s="21">
        <v>43497</v>
      </c>
      <c r="B4" s="23" t="s">
        <v>23</v>
      </c>
      <c r="C4" s="23" t="s">
        <v>9</v>
      </c>
      <c r="D4" s="11">
        <v>284</v>
      </c>
      <c r="E4" s="11"/>
    </row>
    <row r="5" spans="1:5">
      <c r="A5" s="22">
        <v>43466</v>
      </c>
      <c r="B5" s="24" t="s">
        <v>22</v>
      </c>
      <c r="C5" s="24" t="s">
        <v>24</v>
      </c>
      <c r="D5" s="12">
        <v>460</v>
      </c>
      <c r="E5" s="12"/>
    </row>
    <row r="6" spans="1:5">
      <c r="A6" s="22">
        <v>43498</v>
      </c>
      <c r="B6" s="24" t="s">
        <v>78</v>
      </c>
      <c r="C6" s="24" t="s">
        <v>9</v>
      </c>
      <c r="D6" s="12">
        <v>441</v>
      </c>
      <c r="E6" s="12"/>
    </row>
    <row r="7" spans="1:5">
      <c r="A7" s="22">
        <v>43504</v>
      </c>
      <c r="B7" s="24" t="s">
        <v>25</v>
      </c>
      <c r="C7" s="24" t="s">
        <v>26</v>
      </c>
      <c r="D7" s="12">
        <v>400</v>
      </c>
    </row>
    <row r="8" spans="1:5">
      <c r="A8" s="22">
        <v>43505</v>
      </c>
      <c r="B8" s="24" t="s">
        <v>27</v>
      </c>
      <c r="C8" s="24" t="s">
        <v>28</v>
      </c>
      <c r="D8" s="12">
        <v>510.5</v>
      </c>
      <c r="E8" s="12"/>
    </row>
    <row r="9" spans="1:5">
      <c r="A9" s="22">
        <v>43506</v>
      </c>
      <c r="B9" s="24" t="s">
        <v>29</v>
      </c>
      <c r="C9" s="24" t="s">
        <v>26</v>
      </c>
      <c r="D9" s="12">
        <v>250</v>
      </c>
      <c r="E9" s="12"/>
    </row>
    <row r="10" spans="1:5">
      <c r="A10" s="22">
        <v>43508</v>
      </c>
      <c r="B10" s="24" t="s">
        <v>30</v>
      </c>
      <c r="C10" s="24" t="s">
        <v>9</v>
      </c>
      <c r="D10" s="12">
        <v>809.5</v>
      </c>
      <c r="E10" s="12"/>
    </row>
    <row r="11" spans="1:5">
      <c r="A11" s="22">
        <v>43512</v>
      </c>
      <c r="B11" s="24" t="s">
        <v>31</v>
      </c>
      <c r="C11" s="24" t="s">
        <v>12</v>
      </c>
      <c r="D11" s="12">
        <v>791</v>
      </c>
      <c r="E11" s="12"/>
    </row>
    <row r="12" spans="1:5">
      <c r="A12" s="22">
        <v>43516</v>
      </c>
      <c r="B12" s="24" t="s">
        <v>38</v>
      </c>
      <c r="C12" s="24" t="s">
        <v>32</v>
      </c>
      <c r="D12" s="12">
        <v>750</v>
      </c>
      <c r="E12" s="12"/>
    </row>
    <row r="13" spans="1:5">
      <c r="A13" s="22">
        <v>43518</v>
      </c>
      <c r="B13" s="24" t="s">
        <v>33</v>
      </c>
      <c r="C13" s="24" t="s">
        <v>9</v>
      </c>
      <c r="D13" s="12">
        <v>988</v>
      </c>
      <c r="E13" s="12"/>
    </row>
    <row r="14" spans="1:5">
      <c r="A14" s="21">
        <v>43497</v>
      </c>
      <c r="B14" s="23" t="s">
        <v>23</v>
      </c>
      <c r="C14" s="23" t="s">
        <v>9</v>
      </c>
      <c r="E14" s="11">
        <v>200</v>
      </c>
    </row>
    <row r="15" spans="1:5">
      <c r="A15" s="22">
        <v>43500</v>
      </c>
      <c r="B15" s="24" t="s">
        <v>22</v>
      </c>
      <c r="C15" s="24" t="s">
        <v>24</v>
      </c>
      <c r="D15" s="12"/>
      <c r="E15" s="12">
        <v>750</v>
      </c>
    </row>
    <row r="16" spans="1:5">
      <c r="A16" s="22">
        <v>43502</v>
      </c>
      <c r="B16" s="24"/>
      <c r="C16" s="24" t="s">
        <v>9</v>
      </c>
      <c r="E16" s="12">
        <v>441</v>
      </c>
    </row>
    <row r="17" spans="1:5">
      <c r="A17" s="22">
        <v>43504</v>
      </c>
      <c r="B17" s="24"/>
      <c r="C17" s="24" t="s">
        <v>26</v>
      </c>
      <c r="D17" s="12"/>
      <c r="E17" s="12">
        <v>750</v>
      </c>
    </row>
    <row r="18" spans="1:5">
      <c r="A18" s="22">
        <v>43508</v>
      </c>
      <c r="B18" s="24"/>
      <c r="C18" s="24" t="s">
        <v>28</v>
      </c>
      <c r="E18" s="12">
        <v>710.5</v>
      </c>
    </row>
    <row r="19" spans="1:5">
      <c r="A19" s="22">
        <v>43512</v>
      </c>
      <c r="B19" s="24"/>
      <c r="C19" s="24" t="s">
        <v>26</v>
      </c>
      <c r="D19" s="12"/>
      <c r="E19" s="12">
        <v>750</v>
      </c>
    </row>
    <row r="20" spans="1:5">
      <c r="A20" s="22">
        <v>43514</v>
      </c>
      <c r="B20" s="24"/>
      <c r="C20" s="24" t="s">
        <v>9</v>
      </c>
      <c r="E20" s="12">
        <v>650.5</v>
      </c>
    </row>
    <row r="21" spans="1:5">
      <c r="A21" s="22">
        <v>43517</v>
      </c>
      <c r="B21" s="24"/>
      <c r="C21" s="24" t="s">
        <v>12</v>
      </c>
      <c r="D21" s="12"/>
      <c r="E21" s="12">
        <v>850</v>
      </c>
    </row>
    <row r="22" spans="1:5">
      <c r="A22" s="22">
        <v>43523</v>
      </c>
      <c r="B22" s="24"/>
      <c r="C22" s="24" t="s">
        <v>32</v>
      </c>
      <c r="D22" s="12"/>
      <c r="E22" s="12">
        <v>750</v>
      </c>
    </row>
    <row r="23" spans="1:5" ht="15.75" thickBot="1"/>
    <row r="24" spans="1:5" ht="15.75" thickBot="1">
      <c r="A24" s="7" t="s">
        <v>2</v>
      </c>
      <c r="B24" s="20"/>
      <c r="C24" s="20"/>
      <c r="D24" s="14">
        <f>SUM(D4:D22)</f>
        <v>5684</v>
      </c>
      <c r="E24" s="15">
        <f>SUM(E4:E22)</f>
        <v>5852</v>
      </c>
    </row>
    <row r="25" spans="1:5" ht="15.75" thickBot="1">
      <c r="A25" s="6" t="s">
        <v>3</v>
      </c>
      <c r="B25" s="6"/>
      <c r="C25" s="6"/>
      <c r="D25" s="16">
        <f>SUM(D24-E24)</f>
        <v>-168</v>
      </c>
      <c r="E25" s="45"/>
    </row>
    <row r="26" spans="1:5" ht="15.75" thickBot="1">
      <c r="A26" s="5" t="s">
        <v>4</v>
      </c>
      <c r="B26" s="5"/>
      <c r="C26" s="5"/>
      <c r="D26" s="16">
        <v>593.5</v>
      </c>
      <c r="E26" s="46"/>
    </row>
    <row r="27" spans="1:5" ht="15.75" thickBot="1">
      <c r="A27" s="4" t="s">
        <v>5</v>
      </c>
      <c r="B27" s="4"/>
      <c r="C27" s="4"/>
      <c r="D27" s="18">
        <f>SUM(D25+D26)</f>
        <v>425.5</v>
      </c>
      <c r="E27" s="47"/>
    </row>
  </sheetData>
  <mergeCells count="3">
    <mergeCell ref="A1:E1"/>
    <mergeCell ref="A2:E2"/>
    <mergeCell ref="E25:E27"/>
  </mergeCells>
  <pageMargins left="0.511811024" right="0.511811024" top="0.78740157499999996" bottom="0.78740157499999996" header="0.31496062000000002" footer="0.31496062000000002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Plan3"/>
  <dimension ref="A1:E30"/>
  <sheetViews>
    <sheetView showGridLines="0" workbookViewId="0">
      <selection activeCell="A12" sqref="A12:D12"/>
    </sheetView>
  </sheetViews>
  <sheetFormatPr defaultRowHeight="15"/>
  <cols>
    <col min="1" max="1" width="18.28515625" customWidth="1"/>
    <col min="2" max="2" width="45.140625" customWidth="1"/>
    <col min="3" max="3" width="21.7109375" bestFit="1" customWidth="1"/>
    <col min="4" max="4" width="14.28515625" style="19" bestFit="1" customWidth="1"/>
    <col min="5" max="5" width="12.7109375" style="19" customWidth="1"/>
  </cols>
  <sheetData>
    <row r="1" spans="1:5" ht="24" thickBot="1">
      <c r="A1" s="48" t="s">
        <v>79</v>
      </c>
      <c r="B1" s="49"/>
      <c r="C1" s="49"/>
      <c r="D1" s="50"/>
      <c r="E1" s="51"/>
    </row>
    <row r="2" spans="1:5" ht="18.75" thickBot="1">
      <c r="A2" s="52" t="s">
        <v>81</v>
      </c>
      <c r="B2" s="53"/>
      <c r="C2" s="53"/>
      <c r="D2" s="54"/>
      <c r="E2" s="55"/>
    </row>
    <row r="3" spans="1:5" ht="16.5" thickBot="1">
      <c r="A3" s="9" t="s">
        <v>7</v>
      </c>
      <c r="B3" s="9" t="s">
        <v>6</v>
      </c>
      <c r="C3" s="9" t="s">
        <v>8</v>
      </c>
      <c r="D3" s="10" t="s">
        <v>0</v>
      </c>
      <c r="E3" s="10" t="s">
        <v>1</v>
      </c>
    </row>
    <row r="4" spans="1:5">
      <c r="A4" s="21">
        <v>43525</v>
      </c>
      <c r="B4" s="23" t="s">
        <v>87</v>
      </c>
      <c r="C4" s="23" t="s">
        <v>9</v>
      </c>
      <c r="D4" s="11">
        <v>603</v>
      </c>
      <c r="E4" s="11"/>
    </row>
    <row r="5" spans="1:5">
      <c r="A5" s="22">
        <v>43525</v>
      </c>
      <c r="B5" s="24" t="s">
        <v>23</v>
      </c>
      <c r="C5" s="24" t="s">
        <v>34</v>
      </c>
      <c r="D5" s="12">
        <v>266</v>
      </c>
      <c r="E5" s="12"/>
    </row>
    <row r="6" spans="1:5">
      <c r="A6" s="22">
        <v>43526</v>
      </c>
      <c r="B6" s="24" t="s">
        <v>35</v>
      </c>
      <c r="C6" s="24" t="s">
        <v>9</v>
      </c>
      <c r="D6" s="12">
        <v>142</v>
      </c>
      <c r="E6" s="12"/>
    </row>
    <row r="7" spans="1:5">
      <c r="A7" s="22">
        <v>43526</v>
      </c>
      <c r="B7" s="24" t="s">
        <v>22</v>
      </c>
      <c r="C7" s="24" t="s">
        <v>16</v>
      </c>
      <c r="D7" s="12">
        <v>1025</v>
      </c>
      <c r="E7" s="12"/>
    </row>
    <row r="8" spans="1:5">
      <c r="A8" s="22">
        <v>43527</v>
      </c>
      <c r="B8" s="24" t="s">
        <v>36</v>
      </c>
      <c r="C8" s="24" t="s">
        <v>9</v>
      </c>
      <c r="D8" s="12">
        <v>499</v>
      </c>
      <c r="E8" s="12"/>
    </row>
    <row r="9" spans="1:5">
      <c r="A9" s="22">
        <v>43528</v>
      </c>
      <c r="B9" s="24" t="s">
        <v>23</v>
      </c>
      <c r="C9" s="24" t="s">
        <v>37</v>
      </c>
      <c r="D9" s="12">
        <v>2117.6</v>
      </c>
      <c r="E9" s="12"/>
    </row>
    <row r="10" spans="1:5">
      <c r="A10" s="22">
        <v>43532</v>
      </c>
      <c r="B10" s="24" t="s">
        <v>22</v>
      </c>
      <c r="C10" s="24" t="s">
        <v>16</v>
      </c>
      <c r="D10" s="12">
        <v>555</v>
      </c>
      <c r="E10" s="12"/>
    </row>
    <row r="11" spans="1:5">
      <c r="A11" s="22">
        <v>43532</v>
      </c>
      <c r="B11" s="24" t="s">
        <v>38</v>
      </c>
      <c r="C11" s="24" t="s">
        <v>9</v>
      </c>
      <c r="D11" s="12">
        <v>538</v>
      </c>
      <c r="E11" s="12"/>
    </row>
    <row r="12" spans="1:5">
      <c r="A12" s="22">
        <v>43532</v>
      </c>
      <c r="B12" s="24" t="s">
        <v>39</v>
      </c>
      <c r="C12" s="24" t="s">
        <v>40</v>
      </c>
      <c r="D12" s="12">
        <v>154</v>
      </c>
      <c r="E12" s="12"/>
    </row>
    <row r="13" spans="1:5">
      <c r="A13" s="22">
        <v>43532</v>
      </c>
      <c r="B13" s="24" t="s">
        <v>165</v>
      </c>
      <c r="C13" s="24" t="s">
        <v>9</v>
      </c>
      <c r="D13" s="12">
        <v>1165</v>
      </c>
      <c r="E13" s="12"/>
    </row>
    <row r="14" spans="1:5">
      <c r="A14" s="22">
        <v>43532</v>
      </c>
      <c r="B14" s="24" t="s">
        <v>23</v>
      </c>
      <c r="C14" s="24" t="s">
        <v>9</v>
      </c>
      <c r="D14" s="12">
        <v>210</v>
      </c>
      <c r="E14" s="12"/>
    </row>
    <row r="15" spans="1:5">
      <c r="A15" s="22">
        <v>43533</v>
      </c>
      <c r="B15" s="24" t="s">
        <v>41</v>
      </c>
      <c r="C15" s="24" t="s">
        <v>9</v>
      </c>
      <c r="D15" s="12">
        <v>702</v>
      </c>
      <c r="E15" s="12"/>
    </row>
    <row r="16" spans="1:5">
      <c r="A16" s="21">
        <v>43526</v>
      </c>
      <c r="B16" s="23"/>
      <c r="C16" s="23" t="s">
        <v>9</v>
      </c>
      <c r="E16" s="11">
        <v>503</v>
      </c>
    </row>
    <row r="17" spans="1:5">
      <c r="A17" s="22">
        <v>43526</v>
      </c>
      <c r="B17" s="24"/>
      <c r="C17" s="24" t="s">
        <v>34</v>
      </c>
      <c r="D17" s="12"/>
      <c r="E17" s="12">
        <v>266</v>
      </c>
    </row>
    <row r="18" spans="1:5">
      <c r="A18" s="22">
        <v>43530</v>
      </c>
      <c r="B18" s="24"/>
      <c r="C18" s="24" t="s">
        <v>9</v>
      </c>
      <c r="E18" s="12">
        <v>650</v>
      </c>
    </row>
    <row r="19" spans="1:5">
      <c r="A19" s="22">
        <v>43533</v>
      </c>
      <c r="B19" s="24"/>
      <c r="C19" s="24" t="s">
        <v>16</v>
      </c>
      <c r="D19" s="12"/>
      <c r="E19" s="12">
        <v>1025</v>
      </c>
    </row>
    <row r="20" spans="1:5">
      <c r="A20" s="22">
        <v>43533</v>
      </c>
      <c r="B20" s="24"/>
      <c r="C20" s="24" t="s">
        <v>9</v>
      </c>
      <c r="E20" s="12">
        <v>399</v>
      </c>
    </row>
    <row r="21" spans="1:5">
      <c r="A21" s="22">
        <v>43536</v>
      </c>
      <c r="B21" s="24"/>
      <c r="C21" s="24" t="s">
        <v>37</v>
      </c>
      <c r="D21" s="12"/>
      <c r="E21" s="12">
        <v>1317.6</v>
      </c>
    </row>
    <row r="22" spans="1:5">
      <c r="A22" s="22">
        <v>43538</v>
      </c>
      <c r="B22" s="24"/>
      <c r="C22" s="24" t="s">
        <v>16</v>
      </c>
      <c r="E22" s="12">
        <v>755</v>
      </c>
    </row>
    <row r="23" spans="1:5">
      <c r="A23" s="22">
        <v>43541</v>
      </c>
      <c r="B23" s="24"/>
      <c r="C23" s="24" t="s">
        <v>9</v>
      </c>
      <c r="D23" s="12"/>
      <c r="E23" s="12">
        <v>638</v>
      </c>
    </row>
    <row r="24" spans="1:5">
      <c r="A24" s="22">
        <v>43542</v>
      </c>
      <c r="B24" s="24"/>
      <c r="C24" s="24" t="s">
        <v>40</v>
      </c>
      <c r="E24" s="12">
        <v>154</v>
      </c>
    </row>
    <row r="25" spans="1:5">
      <c r="A25" s="22">
        <v>43546</v>
      </c>
      <c r="B25" s="24"/>
      <c r="C25" s="24" t="s">
        <v>9</v>
      </c>
      <c r="D25" s="12"/>
      <c r="E25" s="12">
        <v>1165</v>
      </c>
    </row>
    <row r="26" spans="1:5" ht="15.75" thickBot="1">
      <c r="A26" s="22">
        <v>43551</v>
      </c>
      <c r="B26" s="24"/>
      <c r="C26" s="24" t="s">
        <v>9</v>
      </c>
      <c r="E26" s="12">
        <v>610</v>
      </c>
    </row>
    <row r="27" spans="1:5" ht="15.75" thickBot="1">
      <c r="A27" s="7" t="s">
        <v>2</v>
      </c>
      <c r="B27" s="20"/>
      <c r="C27" s="20"/>
      <c r="D27" s="16">
        <v>7861.6</v>
      </c>
      <c r="E27" s="15">
        <v>7482</v>
      </c>
    </row>
    <row r="28" spans="1:5" ht="15.75" thickBot="1">
      <c r="A28" s="6" t="s">
        <v>3</v>
      </c>
      <c r="B28" s="6"/>
      <c r="C28" s="6"/>
      <c r="D28" s="19">
        <v>379.6</v>
      </c>
      <c r="E28" s="56"/>
    </row>
    <row r="29" spans="1:5" ht="15.75" thickBot="1">
      <c r="A29" s="5" t="s">
        <v>4</v>
      </c>
      <c r="B29" s="5"/>
      <c r="C29" s="5"/>
      <c r="D29" s="18">
        <v>425.5</v>
      </c>
      <c r="E29" s="56"/>
    </row>
    <row r="30" spans="1:5" ht="15.75" thickBot="1">
      <c r="A30" s="4" t="s">
        <v>5</v>
      </c>
      <c r="B30" s="4"/>
      <c r="C30" s="4"/>
      <c r="D30" s="18">
        <v>805.1</v>
      </c>
      <c r="E30" s="57"/>
    </row>
  </sheetData>
  <mergeCells count="3">
    <mergeCell ref="A1:E1"/>
    <mergeCell ref="A2:E2"/>
    <mergeCell ref="E28:E30"/>
  </mergeCells>
  <pageMargins left="0.511811024" right="0.511811024" top="0.78740157499999996" bottom="0.78740157499999996" header="0.31496062000000002" footer="0.31496062000000002"/>
  <pageSetup paperSize="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Plan7"/>
  <dimension ref="A1:E38"/>
  <sheetViews>
    <sheetView showGridLines="0" workbookViewId="0">
      <selection activeCell="A6" sqref="A6:D6"/>
    </sheetView>
  </sheetViews>
  <sheetFormatPr defaultRowHeight="15"/>
  <cols>
    <col min="1" max="1" width="15.42578125" customWidth="1"/>
    <col min="2" max="2" width="45.42578125" customWidth="1"/>
    <col min="3" max="3" width="27.7109375" customWidth="1"/>
    <col min="4" max="4" width="13.140625" style="19" customWidth="1"/>
    <col min="5" max="5" width="12.7109375" style="19" customWidth="1"/>
  </cols>
  <sheetData>
    <row r="1" spans="1:5" ht="24" thickBot="1">
      <c r="A1" s="48" t="s">
        <v>79</v>
      </c>
      <c r="B1" s="49"/>
      <c r="C1" s="49"/>
      <c r="D1" s="50"/>
      <c r="E1" s="51"/>
    </row>
    <row r="2" spans="1:5" ht="18.75" thickBot="1">
      <c r="A2" s="52" t="s">
        <v>85</v>
      </c>
      <c r="B2" s="53"/>
      <c r="C2" s="53"/>
      <c r="D2" s="54"/>
      <c r="E2" s="55"/>
    </row>
    <row r="3" spans="1:5" ht="16.5" thickBot="1">
      <c r="A3" s="9" t="s">
        <v>7</v>
      </c>
      <c r="B3" s="9" t="s">
        <v>6</v>
      </c>
      <c r="C3" s="9" t="s">
        <v>8</v>
      </c>
      <c r="D3" s="10" t="s">
        <v>0</v>
      </c>
      <c r="E3" s="10" t="s">
        <v>1</v>
      </c>
    </row>
    <row r="4" spans="1:5">
      <c r="A4" s="21">
        <v>43650</v>
      </c>
      <c r="B4" s="23" t="s">
        <v>54</v>
      </c>
      <c r="C4" s="23" t="s">
        <v>61</v>
      </c>
      <c r="D4" s="11">
        <v>653.29999999999995</v>
      </c>
      <c r="E4" s="11"/>
    </row>
    <row r="5" spans="1:5">
      <c r="A5" s="22">
        <v>43651</v>
      </c>
      <c r="B5" s="24" t="s">
        <v>22</v>
      </c>
      <c r="C5" s="24" t="s">
        <v>16</v>
      </c>
      <c r="D5" s="12">
        <v>1527.5</v>
      </c>
      <c r="E5" s="12"/>
    </row>
    <row r="6" spans="1:5">
      <c r="A6" s="22">
        <v>43652</v>
      </c>
      <c r="B6" s="24" t="s">
        <v>41</v>
      </c>
      <c r="C6" s="24" t="s">
        <v>9</v>
      </c>
      <c r="D6" s="12">
        <v>103.9</v>
      </c>
      <c r="E6" s="12"/>
    </row>
    <row r="7" spans="1:5">
      <c r="A7" s="22">
        <v>43655</v>
      </c>
      <c r="B7" s="24" t="s">
        <v>62</v>
      </c>
      <c r="C7" s="24" t="s">
        <v>63</v>
      </c>
      <c r="D7" s="12">
        <v>402.7</v>
      </c>
      <c r="E7" s="12"/>
    </row>
    <row r="8" spans="1:5">
      <c r="A8" s="22">
        <v>43655</v>
      </c>
      <c r="B8" s="24" t="s">
        <v>64</v>
      </c>
      <c r="C8" s="24" t="s">
        <v>65</v>
      </c>
      <c r="D8" s="12">
        <v>76</v>
      </c>
      <c r="E8" s="12"/>
    </row>
    <row r="9" spans="1:5">
      <c r="A9" s="22">
        <v>43656</v>
      </c>
      <c r="B9" s="24" t="s">
        <v>66</v>
      </c>
      <c r="C9" s="24" t="s">
        <v>67</v>
      </c>
      <c r="D9" s="12">
        <v>646</v>
      </c>
      <c r="E9" s="12"/>
    </row>
    <row r="10" spans="1:5">
      <c r="A10" s="22">
        <v>43658</v>
      </c>
      <c r="B10" s="24" t="s">
        <v>22</v>
      </c>
      <c r="C10" s="24" t="s">
        <v>16</v>
      </c>
      <c r="D10" s="12">
        <v>157</v>
      </c>
      <c r="E10" s="12"/>
    </row>
    <row r="11" spans="1:5">
      <c r="A11" s="22">
        <v>43658</v>
      </c>
      <c r="B11" s="24" t="s">
        <v>38</v>
      </c>
      <c r="C11" s="24" t="s">
        <v>68</v>
      </c>
      <c r="D11" s="12">
        <v>863.5</v>
      </c>
      <c r="E11" s="12"/>
    </row>
    <row r="12" spans="1:5">
      <c r="A12" s="22">
        <v>43660</v>
      </c>
      <c r="B12" s="24" t="s">
        <v>69</v>
      </c>
      <c r="C12" s="24" t="s">
        <v>9</v>
      </c>
      <c r="D12" s="12">
        <v>303.89999999999998</v>
      </c>
      <c r="E12" s="12"/>
    </row>
    <row r="13" spans="1:5">
      <c r="A13" s="22">
        <v>43661</v>
      </c>
      <c r="B13" s="24" t="s">
        <v>70</v>
      </c>
      <c r="C13" s="24" t="s">
        <v>71</v>
      </c>
      <c r="D13" s="12">
        <v>34.659999999999997</v>
      </c>
      <c r="E13" s="12"/>
    </row>
    <row r="14" spans="1:5">
      <c r="A14" s="22">
        <v>43665</v>
      </c>
      <c r="B14" s="24" t="s">
        <v>62</v>
      </c>
      <c r="C14" s="24" t="s">
        <v>9</v>
      </c>
      <c r="D14" s="12">
        <v>807.1</v>
      </c>
      <c r="E14" s="12"/>
    </row>
    <row r="15" spans="1:5">
      <c r="A15" s="22">
        <v>43667</v>
      </c>
      <c r="B15" s="24" t="s">
        <v>72</v>
      </c>
      <c r="C15" s="24" t="s">
        <v>9</v>
      </c>
      <c r="D15" s="12">
        <v>58</v>
      </c>
      <c r="E15" s="12"/>
    </row>
    <row r="16" spans="1:5">
      <c r="A16" s="22">
        <v>43672</v>
      </c>
      <c r="B16" s="24" t="s">
        <v>22</v>
      </c>
      <c r="C16" s="24" t="s">
        <v>16</v>
      </c>
      <c r="D16" s="12">
        <v>479.5</v>
      </c>
      <c r="E16" s="12"/>
    </row>
    <row r="17" spans="1:5">
      <c r="A17" s="22">
        <v>43673</v>
      </c>
      <c r="B17" s="24" t="s">
        <v>54</v>
      </c>
      <c r="C17" s="24" t="s">
        <v>9</v>
      </c>
      <c r="D17" s="12">
        <v>533.4</v>
      </c>
      <c r="E17" s="12"/>
    </row>
    <row r="18" spans="1:5">
      <c r="A18" s="22">
        <v>43676</v>
      </c>
      <c r="B18" s="24" t="s">
        <v>73</v>
      </c>
      <c r="C18" s="24" t="s">
        <v>9</v>
      </c>
      <c r="D18" s="12">
        <v>120</v>
      </c>
      <c r="E18" s="12"/>
    </row>
    <row r="19" spans="1:5">
      <c r="A19" s="22">
        <v>43677</v>
      </c>
      <c r="B19" s="24" t="s">
        <v>69</v>
      </c>
      <c r="C19" s="24" t="s">
        <v>9</v>
      </c>
      <c r="D19" s="12">
        <v>625</v>
      </c>
      <c r="E19" s="12"/>
    </row>
    <row r="20" spans="1:5">
      <c r="A20" s="21">
        <v>43651</v>
      </c>
      <c r="B20" s="23"/>
      <c r="C20" s="23" t="s">
        <v>61</v>
      </c>
      <c r="E20" s="11">
        <v>653.29999999999995</v>
      </c>
    </row>
    <row r="21" spans="1:5">
      <c r="A21" s="22">
        <v>43653</v>
      </c>
      <c r="B21" s="24"/>
      <c r="C21" s="24" t="s">
        <v>16</v>
      </c>
      <c r="D21" s="12"/>
      <c r="E21" s="12">
        <v>1527.5</v>
      </c>
    </row>
    <row r="22" spans="1:5">
      <c r="A22" s="22">
        <v>43655</v>
      </c>
      <c r="B22" s="24"/>
      <c r="C22" s="24" t="s">
        <v>9</v>
      </c>
      <c r="E22" s="12">
        <v>140</v>
      </c>
    </row>
    <row r="23" spans="1:5">
      <c r="A23" s="22">
        <v>43655</v>
      </c>
      <c r="B23" s="24"/>
      <c r="C23" s="24" t="s">
        <v>63</v>
      </c>
      <c r="D23" s="12"/>
      <c r="E23" s="12" t="s">
        <v>89</v>
      </c>
    </row>
    <row r="24" spans="1:5">
      <c r="A24" s="22">
        <v>43657</v>
      </c>
      <c r="B24" s="24"/>
      <c r="C24" s="24" t="s">
        <v>65</v>
      </c>
      <c r="E24" s="12">
        <v>150</v>
      </c>
    </row>
    <row r="25" spans="1:5">
      <c r="A25" s="22">
        <v>43659</v>
      </c>
      <c r="B25" s="24"/>
      <c r="C25" s="24" t="s">
        <v>67</v>
      </c>
      <c r="D25" s="12"/>
      <c r="E25" s="12">
        <v>646</v>
      </c>
    </row>
    <row r="26" spans="1:5">
      <c r="A26" s="22">
        <v>43660</v>
      </c>
      <c r="B26" s="24"/>
      <c r="C26" s="24" t="s">
        <v>16</v>
      </c>
      <c r="E26" s="12">
        <v>157</v>
      </c>
    </row>
    <row r="27" spans="1:5">
      <c r="A27" s="22">
        <v>43662</v>
      </c>
      <c r="B27" s="24"/>
      <c r="C27" s="24" t="s">
        <v>68</v>
      </c>
      <c r="D27" s="12"/>
      <c r="E27" s="12">
        <v>720</v>
      </c>
    </row>
    <row r="28" spans="1:5">
      <c r="A28" s="22">
        <v>43662</v>
      </c>
      <c r="B28" s="24"/>
      <c r="C28" s="24" t="s">
        <v>9</v>
      </c>
      <c r="E28" s="12">
        <v>303.89999999999998</v>
      </c>
    </row>
    <row r="29" spans="1:5">
      <c r="A29" s="22">
        <v>43664</v>
      </c>
      <c r="B29" s="24"/>
      <c r="C29" s="24" t="s">
        <v>71</v>
      </c>
      <c r="D29" s="12"/>
      <c r="E29" s="12">
        <v>124</v>
      </c>
    </row>
    <row r="30" spans="1:5">
      <c r="A30" s="22">
        <v>43666</v>
      </c>
      <c r="B30" s="24"/>
      <c r="C30" s="24" t="s">
        <v>9</v>
      </c>
      <c r="E30" s="12">
        <v>750</v>
      </c>
    </row>
    <row r="31" spans="1:5">
      <c r="A31" s="22">
        <v>43669</v>
      </c>
      <c r="B31" s="24"/>
      <c r="C31" s="24" t="s">
        <v>9</v>
      </c>
      <c r="D31" s="12"/>
      <c r="E31" s="12">
        <v>158</v>
      </c>
    </row>
    <row r="32" spans="1:5">
      <c r="A32" s="22">
        <v>43672</v>
      </c>
      <c r="B32" s="24"/>
      <c r="C32" s="24" t="s">
        <v>16</v>
      </c>
      <c r="E32" s="12">
        <v>479.5</v>
      </c>
    </row>
    <row r="33" spans="1:5">
      <c r="A33" s="22">
        <v>43676</v>
      </c>
      <c r="B33" s="24"/>
      <c r="C33" s="24" t="s">
        <v>9</v>
      </c>
      <c r="D33" s="28"/>
      <c r="E33" s="12">
        <v>135</v>
      </c>
    </row>
    <row r="34" spans="1:5" ht="15.75" thickBot="1">
      <c r="A34" s="22">
        <v>43676</v>
      </c>
      <c r="B34" s="24"/>
      <c r="C34" s="24" t="s">
        <v>9</v>
      </c>
      <c r="D34" s="12"/>
      <c r="E34" s="12">
        <v>233.4</v>
      </c>
    </row>
    <row r="35" spans="1:5" ht="15.75" thickBot="1">
      <c r="A35" s="7" t="s">
        <v>2</v>
      </c>
      <c r="B35" s="20"/>
      <c r="C35" s="20"/>
      <c r="D35" s="14">
        <v>6233.46</v>
      </c>
      <c r="E35" s="15">
        <f>SUM(E15:E34)</f>
        <v>6177.5999999999995</v>
      </c>
    </row>
    <row r="36" spans="1:5" ht="15.75" thickBot="1">
      <c r="A36" s="6" t="s">
        <v>3</v>
      </c>
      <c r="B36" s="6"/>
      <c r="C36" s="6"/>
      <c r="D36" s="16">
        <v>55.86</v>
      </c>
      <c r="E36" s="56"/>
    </row>
    <row r="37" spans="1:5" ht="15.75" thickBot="1">
      <c r="A37" s="5" t="s">
        <v>4</v>
      </c>
      <c r="B37" s="5"/>
      <c r="C37" s="5"/>
      <c r="D37" s="17">
        <v>395.1</v>
      </c>
      <c r="E37" s="56"/>
    </row>
    <row r="38" spans="1:5" ht="15.75" thickBot="1">
      <c r="A38" s="4" t="s">
        <v>5</v>
      </c>
      <c r="B38" s="4"/>
      <c r="C38" s="4"/>
      <c r="D38" s="18">
        <f>SUM(D36+D37)</f>
        <v>450.96000000000004</v>
      </c>
      <c r="E38" s="57"/>
    </row>
  </sheetData>
  <mergeCells count="3">
    <mergeCell ref="A1:E1"/>
    <mergeCell ref="A2:E2"/>
    <mergeCell ref="E36:E38"/>
  </mergeCells>
  <pageMargins left="0.511811024" right="0.511811024" top="0.78740157499999996" bottom="0.78740157499999996" header="0.31496062000000002" footer="0.31496062000000002"/>
  <pageSetup paperSize="9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Plan4"/>
  <dimension ref="A1:E29"/>
  <sheetViews>
    <sheetView showGridLines="0" workbookViewId="0">
      <selection activeCell="A13" sqref="A13:D13"/>
    </sheetView>
  </sheetViews>
  <sheetFormatPr defaultRowHeight="15"/>
  <cols>
    <col min="1" max="1" width="21.5703125" customWidth="1"/>
    <col min="2" max="2" width="44.28515625" customWidth="1"/>
    <col min="3" max="3" width="21.7109375" bestFit="1" customWidth="1"/>
    <col min="4" max="4" width="14.28515625" style="19" bestFit="1" customWidth="1"/>
    <col min="5" max="5" width="12.140625" style="19" bestFit="1" customWidth="1"/>
  </cols>
  <sheetData>
    <row r="1" spans="1:5" ht="24" thickBot="1">
      <c r="A1" s="48" t="s">
        <v>76</v>
      </c>
      <c r="B1" s="49"/>
      <c r="C1" s="49"/>
      <c r="D1" s="50"/>
      <c r="E1" s="51"/>
    </row>
    <row r="2" spans="1:5" ht="18.75" thickBot="1">
      <c r="A2" s="52" t="s">
        <v>82</v>
      </c>
      <c r="B2" s="53"/>
      <c r="C2" s="53"/>
      <c r="D2" s="54"/>
      <c r="E2" s="55"/>
    </row>
    <row r="3" spans="1:5" ht="16.5" thickBot="1">
      <c r="A3" s="9" t="s">
        <v>7</v>
      </c>
      <c r="B3" s="9" t="s">
        <v>6</v>
      </c>
      <c r="C3" s="9" t="s">
        <v>8</v>
      </c>
      <c r="D3" s="10" t="s">
        <v>0</v>
      </c>
      <c r="E3" s="10" t="s">
        <v>1</v>
      </c>
    </row>
    <row r="4" spans="1:5">
      <c r="A4" s="21">
        <v>43557</v>
      </c>
      <c r="B4" s="23" t="s">
        <v>42</v>
      </c>
      <c r="C4" s="23" t="s">
        <v>9</v>
      </c>
      <c r="D4" s="11">
        <v>300.83999999999997</v>
      </c>
      <c r="E4" s="11"/>
    </row>
    <row r="5" spans="1:5">
      <c r="A5" s="22">
        <v>43560</v>
      </c>
      <c r="B5" s="24" t="s">
        <v>22</v>
      </c>
      <c r="C5" s="24" t="s">
        <v>16</v>
      </c>
      <c r="D5" s="12">
        <v>349</v>
      </c>
      <c r="E5" s="12"/>
    </row>
    <row r="6" spans="1:5">
      <c r="A6" s="22">
        <v>43560</v>
      </c>
      <c r="B6" s="24" t="s">
        <v>43</v>
      </c>
      <c r="C6" s="24" t="s">
        <v>9</v>
      </c>
      <c r="D6" s="12">
        <v>629.52</v>
      </c>
      <c r="E6" s="12"/>
    </row>
    <row r="7" spans="1:5">
      <c r="A7" s="22">
        <v>43562</v>
      </c>
      <c r="B7" s="24" t="s">
        <v>44</v>
      </c>
      <c r="C7" s="24" t="s">
        <v>45</v>
      </c>
      <c r="D7" s="12">
        <v>240</v>
      </c>
      <c r="E7" s="12"/>
    </row>
    <row r="8" spans="1:5">
      <c r="A8" s="22">
        <v>43567</v>
      </c>
      <c r="B8" s="24" t="s">
        <v>22</v>
      </c>
      <c r="C8" s="24" t="s">
        <v>16</v>
      </c>
      <c r="D8" s="12">
        <v>945</v>
      </c>
      <c r="E8" s="12"/>
    </row>
    <row r="9" spans="1:5">
      <c r="A9" s="22">
        <v>43567</v>
      </c>
      <c r="B9" s="24" t="s">
        <v>38</v>
      </c>
      <c r="C9" s="24" t="s">
        <v>46</v>
      </c>
      <c r="D9" s="12">
        <v>1059</v>
      </c>
      <c r="E9" s="12"/>
    </row>
    <row r="10" spans="1:5">
      <c r="A10" s="22">
        <v>43572</v>
      </c>
      <c r="B10" s="24" t="s">
        <v>43</v>
      </c>
      <c r="C10" s="24" t="s">
        <v>47</v>
      </c>
      <c r="D10" s="12">
        <v>535.79999999999995</v>
      </c>
      <c r="E10" s="12"/>
    </row>
    <row r="11" spans="1:5">
      <c r="A11" s="22">
        <v>43575</v>
      </c>
      <c r="B11" s="24" t="s">
        <v>48</v>
      </c>
      <c r="C11" s="24" t="s">
        <v>9</v>
      </c>
      <c r="D11" s="12">
        <v>496</v>
      </c>
      <c r="E11"/>
    </row>
    <row r="12" spans="1:5">
      <c r="A12" s="22">
        <v>43579</v>
      </c>
      <c r="B12" s="24" t="s">
        <v>43</v>
      </c>
      <c r="C12" s="24" t="s">
        <v>9</v>
      </c>
      <c r="D12" s="12">
        <v>368.6</v>
      </c>
      <c r="E12" s="12"/>
    </row>
    <row r="13" spans="1:5">
      <c r="A13" s="22">
        <v>43580</v>
      </c>
      <c r="B13" s="24" t="s">
        <v>49</v>
      </c>
      <c r="C13" s="24" t="s">
        <v>9</v>
      </c>
      <c r="D13" s="12">
        <v>918.52</v>
      </c>
      <c r="E13" s="12"/>
    </row>
    <row r="14" spans="1:5">
      <c r="A14" s="22">
        <v>43582</v>
      </c>
      <c r="B14" s="24" t="s">
        <v>22</v>
      </c>
      <c r="C14" s="24" t="s">
        <v>16</v>
      </c>
      <c r="D14" s="12">
        <v>910</v>
      </c>
      <c r="E14" s="12"/>
    </row>
    <row r="15" spans="1:5">
      <c r="A15" s="21">
        <v>43559</v>
      </c>
      <c r="B15" s="23"/>
      <c r="C15" s="23" t="s">
        <v>9</v>
      </c>
      <c r="D15" s="11"/>
      <c r="E15" s="11">
        <v>450.84</v>
      </c>
    </row>
    <row r="16" spans="1:5">
      <c r="A16" s="22">
        <v>43560</v>
      </c>
      <c r="B16" s="24"/>
      <c r="C16" s="24" t="s">
        <v>16</v>
      </c>
      <c r="E16" s="12">
        <v>349</v>
      </c>
    </row>
    <row r="17" spans="1:5">
      <c r="A17" s="22">
        <v>43562</v>
      </c>
      <c r="B17" s="24"/>
      <c r="C17" s="24" t="s">
        <v>9</v>
      </c>
      <c r="D17" s="12"/>
      <c r="E17" s="12">
        <v>629.52</v>
      </c>
    </row>
    <row r="18" spans="1:5">
      <c r="A18" s="22">
        <v>43564</v>
      </c>
      <c r="B18" s="24"/>
      <c r="C18" s="24" t="s">
        <v>45</v>
      </c>
      <c r="E18" s="12">
        <v>240</v>
      </c>
    </row>
    <row r="19" spans="1:5">
      <c r="A19" s="22">
        <v>43567</v>
      </c>
      <c r="B19" s="24"/>
      <c r="C19" s="24" t="s">
        <v>16</v>
      </c>
      <c r="D19" s="12"/>
      <c r="E19" s="12">
        <v>945</v>
      </c>
    </row>
    <row r="20" spans="1:5">
      <c r="A20" s="22">
        <v>43569</v>
      </c>
      <c r="B20" s="24"/>
      <c r="C20" s="24" t="s">
        <v>46</v>
      </c>
      <c r="E20" s="12">
        <v>1059</v>
      </c>
    </row>
    <row r="21" spans="1:5">
      <c r="A21" s="22">
        <v>43572</v>
      </c>
      <c r="B21" s="24"/>
      <c r="C21" s="24" t="s">
        <v>47</v>
      </c>
      <c r="D21" s="12"/>
      <c r="E21" s="12">
        <v>535.79999999999995</v>
      </c>
    </row>
    <row r="22" spans="1:5">
      <c r="A22" s="22">
        <v>43576</v>
      </c>
      <c r="B22" s="24"/>
      <c r="C22" s="24" t="s">
        <v>9</v>
      </c>
      <c r="E22" s="12">
        <v>496</v>
      </c>
    </row>
    <row r="23" spans="1:5">
      <c r="A23" s="22">
        <v>43579</v>
      </c>
      <c r="B23" s="24"/>
      <c r="C23" s="24" t="s">
        <v>9</v>
      </c>
      <c r="D23" s="12"/>
      <c r="E23" s="12">
        <v>368.6</v>
      </c>
    </row>
    <row r="24" spans="1:5">
      <c r="A24" s="22">
        <v>43581</v>
      </c>
      <c r="B24" s="24"/>
      <c r="C24" s="24" t="s">
        <v>9</v>
      </c>
      <c r="E24" s="12">
        <v>918.52</v>
      </c>
    </row>
    <row r="25" spans="1:5" ht="15.75" thickBot="1">
      <c r="A25" s="22">
        <v>43583</v>
      </c>
      <c r="B25" s="24"/>
      <c r="C25" s="24" t="s">
        <v>16</v>
      </c>
      <c r="D25" s="12"/>
      <c r="E25" s="12">
        <v>910</v>
      </c>
    </row>
    <row r="26" spans="1:5" ht="15.75" thickBot="1">
      <c r="A26" s="7" t="s">
        <v>2</v>
      </c>
      <c r="B26" s="20"/>
      <c r="C26" s="20"/>
      <c r="D26" s="14">
        <f>SUM(D4:D24)</f>
        <v>6752.2800000000007</v>
      </c>
      <c r="E26" s="15">
        <f>SUM(E4:E25)</f>
        <v>6902.2800000000007</v>
      </c>
    </row>
    <row r="27" spans="1:5" ht="15.75" thickBot="1">
      <c r="A27" s="6" t="s">
        <v>3</v>
      </c>
      <c r="B27" s="6"/>
      <c r="C27" s="6"/>
      <c r="D27" s="16">
        <f>SUM(D26-E26)</f>
        <v>-150</v>
      </c>
      <c r="E27" s="56"/>
    </row>
    <row r="28" spans="1:5" ht="15.75" thickBot="1">
      <c r="A28" s="5" t="s">
        <v>4</v>
      </c>
      <c r="B28" s="5"/>
      <c r="C28" s="5"/>
      <c r="D28" s="17">
        <v>805.1</v>
      </c>
      <c r="E28" s="56"/>
    </row>
    <row r="29" spans="1:5" ht="15.75" thickBot="1">
      <c r="A29" s="4" t="s">
        <v>5</v>
      </c>
      <c r="B29" s="4"/>
      <c r="C29" s="4"/>
      <c r="D29" s="18">
        <f>SUM(D27+D28)</f>
        <v>655.1</v>
      </c>
      <c r="E29" s="57"/>
    </row>
  </sheetData>
  <mergeCells count="3">
    <mergeCell ref="A1:E1"/>
    <mergeCell ref="A2:E2"/>
    <mergeCell ref="E27:E29"/>
  </mergeCells>
  <pageMargins left="0.511811024" right="0.511811024" top="0.78740157499999996" bottom="0.78740157499999996" header="0.31496062000000002" footer="0.31496062000000002"/>
  <pageSetup paperSize="9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Plan5"/>
  <dimension ref="A1:E23"/>
  <sheetViews>
    <sheetView showGridLines="0" workbookViewId="0">
      <selection activeCell="A10" sqref="A10:D10"/>
    </sheetView>
  </sheetViews>
  <sheetFormatPr defaultRowHeight="15"/>
  <cols>
    <col min="1" max="1" width="24" customWidth="1"/>
    <col min="2" max="2" width="50.85546875" customWidth="1"/>
    <col min="3" max="3" width="21.7109375" bestFit="1" customWidth="1"/>
    <col min="4" max="4" width="14.28515625" style="19" bestFit="1" customWidth="1"/>
    <col min="5" max="5" width="11.85546875" style="19" customWidth="1"/>
  </cols>
  <sheetData>
    <row r="1" spans="1:5" ht="24" thickBot="1">
      <c r="A1" s="48" t="s">
        <v>76</v>
      </c>
      <c r="B1" s="49"/>
      <c r="C1" s="49"/>
      <c r="D1" s="50"/>
      <c r="E1" s="51"/>
    </row>
    <row r="2" spans="1:5" ht="18.75" thickBot="1">
      <c r="A2" s="52" t="s">
        <v>83</v>
      </c>
      <c r="B2" s="53"/>
      <c r="C2" s="53"/>
      <c r="D2" s="54"/>
      <c r="E2" s="55"/>
    </row>
    <row r="3" spans="1:5" ht="16.5" thickBot="1">
      <c r="A3" s="9" t="s">
        <v>7</v>
      </c>
      <c r="B3" s="9" t="s">
        <v>6</v>
      </c>
      <c r="C3" s="9" t="s">
        <v>8</v>
      </c>
      <c r="D3" s="10" t="s">
        <v>0</v>
      </c>
      <c r="E3" s="10" t="s">
        <v>1</v>
      </c>
    </row>
    <row r="4" spans="1:5">
      <c r="A4" s="21">
        <v>43588</v>
      </c>
      <c r="B4" s="23" t="s">
        <v>22</v>
      </c>
      <c r="C4" s="23" t="s">
        <v>16</v>
      </c>
      <c r="D4" s="11">
        <v>446</v>
      </c>
      <c r="E4" s="11"/>
    </row>
    <row r="5" spans="1:5">
      <c r="A5" s="22">
        <v>43595</v>
      </c>
      <c r="B5" s="24" t="s">
        <v>38</v>
      </c>
      <c r="C5" s="24" t="s">
        <v>9</v>
      </c>
      <c r="D5" s="12">
        <v>861.22</v>
      </c>
      <c r="E5" s="12"/>
    </row>
    <row r="6" spans="1:5">
      <c r="A6" s="22">
        <v>43595</v>
      </c>
      <c r="B6" s="24" t="s">
        <v>22</v>
      </c>
      <c r="C6" s="24" t="s">
        <v>16</v>
      </c>
      <c r="D6" s="12">
        <v>545</v>
      </c>
      <c r="E6" s="12"/>
    </row>
    <row r="7" spans="1:5">
      <c r="A7" s="22">
        <v>43597</v>
      </c>
      <c r="B7" s="24" t="s">
        <v>50</v>
      </c>
      <c r="C7" s="24" t="s">
        <v>45</v>
      </c>
      <c r="D7" s="12">
        <v>240</v>
      </c>
      <c r="E7" s="12"/>
    </row>
    <row r="8" spans="1:5">
      <c r="A8" s="22">
        <v>43600</v>
      </c>
      <c r="B8" s="24" t="s">
        <v>42</v>
      </c>
      <c r="C8" s="24" t="s">
        <v>9</v>
      </c>
      <c r="D8" s="12">
        <v>317.75</v>
      </c>
      <c r="E8" s="12"/>
    </row>
    <row r="9" spans="1:5">
      <c r="A9" s="22">
        <v>43602</v>
      </c>
      <c r="B9" s="24" t="s">
        <v>22</v>
      </c>
      <c r="C9" s="24" t="s">
        <v>16</v>
      </c>
      <c r="D9" s="12">
        <v>569</v>
      </c>
      <c r="E9" s="12"/>
    </row>
    <row r="10" spans="1:5">
      <c r="A10" s="22">
        <v>43608</v>
      </c>
      <c r="B10" s="24" t="s">
        <v>51</v>
      </c>
      <c r="C10" s="24" t="s">
        <v>9</v>
      </c>
      <c r="D10" s="12">
        <v>837.89</v>
      </c>
      <c r="E10" s="12"/>
    </row>
    <row r="11" spans="1:5">
      <c r="A11" s="22">
        <v>43616</v>
      </c>
      <c r="B11" s="24" t="s">
        <v>22</v>
      </c>
      <c r="C11" s="24" t="s">
        <v>16</v>
      </c>
      <c r="D11" s="12">
        <v>389</v>
      </c>
      <c r="E11" s="12"/>
    </row>
    <row r="12" spans="1:5">
      <c r="A12" s="21">
        <v>43588</v>
      </c>
      <c r="B12" s="23"/>
      <c r="C12" s="23" t="s">
        <v>16</v>
      </c>
      <c r="E12" s="11">
        <v>546</v>
      </c>
    </row>
    <row r="13" spans="1:5">
      <c r="A13" s="22">
        <v>43595</v>
      </c>
      <c r="B13" s="24"/>
      <c r="C13" s="24" t="s">
        <v>9</v>
      </c>
      <c r="D13" s="12"/>
      <c r="E13" s="12">
        <v>661.22</v>
      </c>
    </row>
    <row r="14" spans="1:5">
      <c r="A14" s="22">
        <v>43595</v>
      </c>
      <c r="B14" s="24"/>
      <c r="C14" s="24" t="s">
        <v>16</v>
      </c>
      <c r="E14" s="12">
        <v>545</v>
      </c>
    </row>
    <row r="15" spans="1:5">
      <c r="A15" s="22">
        <v>43597</v>
      </c>
      <c r="B15" s="24"/>
      <c r="C15" s="24" t="s">
        <v>88</v>
      </c>
      <c r="D15" s="12"/>
      <c r="E15" s="12">
        <v>240</v>
      </c>
    </row>
    <row r="16" spans="1:5">
      <c r="A16" s="22">
        <v>43600</v>
      </c>
      <c r="B16" s="24"/>
      <c r="C16" s="24" t="s">
        <v>9</v>
      </c>
      <c r="E16" s="12">
        <v>657.75</v>
      </c>
    </row>
    <row r="17" spans="1:5">
      <c r="A17" s="22">
        <v>43602</v>
      </c>
      <c r="B17" s="24"/>
      <c r="C17" s="24" t="s">
        <v>16</v>
      </c>
      <c r="D17" s="12"/>
      <c r="E17" s="12">
        <v>569</v>
      </c>
    </row>
    <row r="18" spans="1:5">
      <c r="A18" s="22">
        <v>43608</v>
      </c>
      <c r="B18" s="24"/>
      <c r="C18" s="24" t="s">
        <v>9</v>
      </c>
      <c r="E18" s="12">
        <v>957.89</v>
      </c>
    </row>
    <row r="19" spans="1:5" ht="15.75" thickBot="1">
      <c r="A19" s="22">
        <v>43616</v>
      </c>
      <c r="B19" s="24"/>
      <c r="C19" s="24" t="s">
        <v>16</v>
      </c>
      <c r="D19" s="12"/>
      <c r="E19" s="12">
        <v>389</v>
      </c>
    </row>
    <row r="20" spans="1:5" ht="15.75" thickBot="1">
      <c r="A20" s="7" t="s">
        <v>2</v>
      </c>
      <c r="B20" s="20"/>
      <c r="C20" s="20"/>
      <c r="D20" s="14">
        <f>SUM(D4:D19)</f>
        <v>4205.8600000000006</v>
      </c>
      <c r="E20" s="15">
        <f>SUM(E4:E19)</f>
        <v>4565.8600000000006</v>
      </c>
    </row>
    <row r="21" spans="1:5" ht="15.75" thickBot="1">
      <c r="A21" s="6" t="s">
        <v>3</v>
      </c>
      <c r="B21" s="6"/>
      <c r="C21" s="6"/>
      <c r="D21" s="16">
        <f>SUM(D20-E20)</f>
        <v>-360</v>
      </c>
      <c r="E21" s="56"/>
    </row>
    <row r="22" spans="1:5" ht="15.75" thickBot="1">
      <c r="A22" s="5" t="s">
        <v>4</v>
      </c>
      <c r="B22" s="5"/>
      <c r="C22" s="5"/>
      <c r="D22" s="17">
        <v>655.1</v>
      </c>
      <c r="E22" s="56"/>
    </row>
    <row r="23" spans="1:5" ht="15.75" thickBot="1">
      <c r="A23" s="4" t="s">
        <v>5</v>
      </c>
      <c r="B23" s="4"/>
      <c r="C23" s="4"/>
      <c r="D23" s="18">
        <f>SUM(D21+D22)</f>
        <v>295.10000000000002</v>
      </c>
      <c r="E23" s="57"/>
    </row>
  </sheetData>
  <mergeCells count="3">
    <mergeCell ref="A1:E1"/>
    <mergeCell ref="A2:E2"/>
    <mergeCell ref="E21:E23"/>
  </mergeCells>
  <pageMargins left="0.511811024" right="0.511811024" top="0.78740157499999996" bottom="0.78740157499999996" header="0.31496062000000002" footer="0.31496062000000002"/>
  <pageSetup paperSize="9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Plan6"/>
  <dimension ref="A1:E27"/>
  <sheetViews>
    <sheetView showGridLines="0" workbookViewId="0">
      <selection activeCell="A20" sqref="A20:E20"/>
    </sheetView>
  </sheetViews>
  <sheetFormatPr defaultRowHeight="15"/>
  <cols>
    <col min="1" max="1" width="22.7109375" customWidth="1"/>
    <col min="2" max="2" width="43.85546875" bestFit="1" customWidth="1"/>
    <col min="3" max="3" width="20.140625" customWidth="1"/>
    <col min="4" max="4" width="12.140625" style="19" customWidth="1"/>
    <col min="5" max="5" width="11.85546875" style="19" customWidth="1"/>
  </cols>
  <sheetData>
    <row r="1" spans="1:5" ht="24" thickBot="1">
      <c r="A1" s="48" t="s">
        <v>79</v>
      </c>
      <c r="B1" s="49"/>
      <c r="C1" s="49"/>
      <c r="D1" s="50"/>
      <c r="E1" s="51"/>
    </row>
    <row r="2" spans="1:5" ht="18.75" thickBot="1">
      <c r="A2" s="52" t="s">
        <v>84</v>
      </c>
      <c r="B2" s="53"/>
      <c r="C2" s="53"/>
      <c r="D2" s="54"/>
      <c r="E2" s="55"/>
    </row>
    <row r="3" spans="1:5" ht="16.5" thickBot="1">
      <c r="A3" s="9" t="s">
        <v>7</v>
      </c>
      <c r="B3" s="9" t="s">
        <v>6</v>
      </c>
      <c r="C3" s="9" t="s">
        <v>8</v>
      </c>
      <c r="D3" s="10" t="s">
        <v>0</v>
      </c>
      <c r="E3" s="10" t="s">
        <v>1</v>
      </c>
    </row>
    <row r="4" spans="1:5">
      <c r="A4" s="21">
        <v>43619</v>
      </c>
      <c r="B4" s="23" t="s">
        <v>23</v>
      </c>
      <c r="C4" s="23" t="s">
        <v>52</v>
      </c>
      <c r="D4" s="11">
        <v>378.8</v>
      </c>
      <c r="E4" s="11"/>
    </row>
    <row r="5" spans="1:5">
      <c r="A5" s="22">
        <v>43626</v>
      </c>
      <c r="B5" s="24" t="s">
        <v>38</v>
      </c>
      <c r="C5" s="24" t="s">
        <v>12</v>
      </c>
      <c r="D5" s="12">
        <v>368</v>
      </c>
      <c r="E5" s="12"/>
    </row>
    <row r="6" spans="1:5">
      <c r="A6" s="22">
        <v>43633</v>
      </c>
      <c r="B6" s="24" t="s">
        <v>53</v>
      </c>
      <c r="C6" s="24" t="s">
        <v>12</v>
      </c>
      <c r="D6" s="12">
        <v>255.2</v>
      </c>
      <c r="E6" s="12"/>
    </row>
    <row r="7" spans="1:5">
      <c r="A7" s="22">
        <v>43635</v>
      </c>
      <c r="B7" s="24" t="s">
        <v>54</v>
      </c>
      <c r="C7" s="24" t="s">
        <v>55</v>
      </c>
      <c r="D7" s="12">
        <v>265</v>
      </c>
      <c r="E7" s="12"/>
    </row>
    <row r="8" spans="1:5">
      <c r="A8" s="22">
        <v>43637</v>
      </c>
      <c r="B8" s="24" t="s">
        <v>22</v>
      </c>
      <c r="C8" s="24" t="s">
        <v>16</v>
      </c>
      <c r="D8" s="12">
        <v>446</v>
      </c>
      <c r="E8" s="12"/>
    </row>
    <row r="9" spans="1:5">
      <c r="A9" s="22">
        <v>43641</v>
      </c>
      <c r="B9" s="24" t="s">
        <v>56</v>
      </c>
      <c r="C9" s="24" t="s">
        <v>9</v>
      </c>
      <c r="D9" s="12">
        <v>391</v>
      </c>
      <c r="E9" s="12"/>
    </row>
    <row r="10" spans="1:5">
      <c r="A10" s="22">
        <v>43642</v>
      </c>
      <c r="B10" s="24" t="s">
        <v>57</v>
      </c>
      <c r="C10" s="24" t="s">
        <v>58</v>
      </c>
      <c r="D10" s="12">
        <v>216</v>
      </c>
      <c r="E10" s="12"/>
    </row>
    <row r="11" spans="1:5">
      <c r="A11" s="22">
        <v>43643</v>
      </c>
      <c r="B11" s="24" t="s">
        <v>59</v>
      </c>
      <c r="C11" s="24" t="s">
        <v>9</v>
      </c>
      <c r="D11" s="12">
        <v>852</v>
      </c>
      <c r="E11" s="12"/>
    </row>
    <row r="12" spans="1:5">
      <c r="A12" s="22">
        <v>43644</v>
      </c>
      <c r="B12" s="24" t="s">
        <v>60</v>
      </c>
      <c r="C12" s="24" t="s">
        <v>9</v>
      </c>
      <c r="D12" s="12">
        <v>131.5</v>
      </c>
      <c r="E12" s="12"/>
    </row>
    <row r="13" spans="1:5">
      <c r="A13" s="22">
        <v>43644</v>
      </c>
      <c r="B13" s="24" t="s">
        <v>22</v>
      </c>
      <c r="C13" s="24" t="s">
        <v>16</v>
      </c>
      <c r="D13" s="12">
        <v>899.6</v>
      </c>
      <c r="E13" s="12"/>
    </row>
    <row r="14" spans="1:5">
      <c r="A14" s="21">
        <v>43619</v>
      </c>
      <c r="B14" s="23" t="s">
        <v>23</v>
      </c>
      <c r="C14" s="23" t="s">
        <v>52</v>
      </c>
      <c r="E14" s="11">
        <v>378.8</v>
      </c>
    </row>
    <row r="15" spans="1:5">
      <c r="A15" s="22">
        <v>43627</v>
      </c>
      <c r="B15" s="24" t="s">
        <v>30</v>
      </c>
      <c r="C15" s="24" t="s">
        <v>12</v>
      </c>
      <c r="D15" s="12"/>
      <c r="E15" s="12">
        <v>368</v>
      </c>
    </row>
    <row r="16" spans="1:5">
      <c r="A16" s="22">
        <v>43630</v>
      </c>
      <c r="B16" s="24" t="s">
        <v>53</v>
      </c>
      <c r="C16" s="24" t="s">
        <v>12</v>
      </c>
      <c r="E16" s="12">
        <v>255.2</v>
      </c>
    </row>
    <row r="17" spans="1:5">
      <c r="A17" s="22">
        <v>43635</v>
      </c>
      <c r="B17" s="24" t="s">
        <v>54</v>
      </c>
      <c r="C17" s="24" t="s">
        <v>55</v>
      </c>
      <c r="D17" s="12"/>
      <c r="E17" s="12">
        <v>265</v>
      </c>
    </row>
    <row r="18" spans="1:5">
      <c r="A18" s="22">
        <v>43638</v>
      </c>
      <c r="B18" s="24" t="s">
        <v>22</v>
      </c>
      <c r="C18" s="24" t="s">
        <v>16</v>
      </c>
      <c r="E18" s="12">
        <v>446</v>
      </c>
    </row>
    <row r="19" spans="1:5">
      <c r="A19" s="22">
        <v>43640</v>
      </c>
      <c r="B19" s="24" t="s">
        <v>56</v>
      </c>
      <c r="C19" s="24" t="s">
        <v>9</v>
      </c>
      <c r="D19" s="12"/>
      <c r="E19" s="12">
        <v>291</v>
      </c>
    </row>
    <row r="20" spans="1:5">
      <c r="A20" s="22">
        <v>43642</v>
      </c>
      <c r="B20" s="24" t="s">
        <v>57</v>
      </c>
      <c r="C20" s="24" t="s">
        <v>58</v>
      </c>
      <c r="E20" s="12">
        <v>216</v>
      </c>
    </row>
    <row r="21" spans="1:5">
      <c r="A21" s="22">
        <v>43643</v>
      </c>
      <c r="B21" s="24" t="s">
        <v>59</v>
      </c>
      <c r="C21" s="24" t="s">
        <v>9</v>
      </c>
      <c r="D21" s="12"/>
      <c r="E21" s="12">
        <v>852</v>
      </c>
    </row>
    <row r="22" spans="1:5">
      <c r="A22" s="22">
        <v>43644</v>
      </c>
      <c r="B22" s="24" t="s">
        <v>60</v>
      </c>
      <c r="C22" s="24" t="s">
        <v>9</v>
      </c>
      <c r="E22" s="12">
        <v>131.5</v>
      </c>
    </row>
    <row r="23" spans="1:5" ht="15.75" thickBot="1">
      <c r="A23" s="22">
        <v>43646</v>
      </c>
      <c r="B23" s="24" t="s">
        <v>22</v>
      </c>
      <c r="C23" s="24" t="s">
        <v>16</v>
      </c>
      <c r="D23" s="12"/>
      <c r="E23" s="12">
        <v>899.6</v>
      </c>
    </row>
    <row r="24" spans="1:5" ht="15.75" thickBot="1">
      <c r="A24" s="7" t="s">
        <v>2</v>
      </c>
      <c r="B24" s="20"/>
      <c r="C24" s="20"/>
      <c r="D24" s="14">
        <f>SUM(D4:D23)</f>
        <v>4203.1000000000004</v>
      </c>
      <c r="E24" s="15">
        <f>SUM(E4:E23)</f>
        <v>4103.1000000000004</v>
      </c>
    </row>
    <row r="25" spans="1:5" ht="15.75" thickBot="1">
      <c r="A25" s="6" t="s">
        <v>3</v>
      </c>
      <c r="B25" s="6"/>
      <c r="C25" s="6"/>
      <c r="D25" s="16">
        <f>SUM(D24-E24)</f>
        <v>100</v>
      </c>
      <c r="E25" s="56"/>
    </row>
    <row r="26" spans="1:5" ht="15.75" thickBot="1">
      <c r="A26" s="5" t="s">
        <v>4</v>
      </c>
      <c r="B26" s="5"/>
      <c r="C26" s="5"/>
      <c r="D26" s="17">
        <v>295.10000000000002</v>
      </c>
      <c r="E26" s="56"/>
    </row>
    <row r="27" spans="1:5" ht="15.75" thickBot="1">
      <c r="A27" s="4" t="s">
        <v>5</v>
      </c>
      <c r="B27" s="4"/>
      <c r="C27" s="4"/>
      <c r="D27" s="18">
        <f>SUM(D25+D26)</f>
        <v>395.1</v>
      </c>
      <c r="E27" s="57"/>
    </row>
  </sheetData>
  <mergeCells count="3">
    <mergeCell ref="A1:E1"/>
    <mergeCell ref="A2:E2"/>
    <mergeCell ref="E25:E27"/>
  </mergeCells>
  <pageMargins left="0.511811024" right="0.511811024" top="0.78740157499999996" bottom="0.78740157499999996" header="0.31496062000000002" footer="0.31496062000000002"/>
  <pageSetup paperSize="9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5"/>
  <sheetViews>
    <sheetView workbookViewId="0">
      <selection activeCell="A17" sqref="A17:D17"/>
    </sheetView>
  </sheetViews>
  <sheetFormatPr defaultRowHeight="15"/>
  <cols>
    <col min="1" max="1" width="13.140625" customWidth="1"/>
    <col min="2" max="2" width="42.28515625" customWidth="1"/>
    <col min="3" max="3" width="15.42578125" customWidth="1"/>
    <col min="4" max="5" width="15.7109375" customWidth="1"/>
  </cols>
  <sheetData>
    <row r="1" spans="1:5" ht="23.25">
      <c r="A1" s="58" t="s">
        <v>79</v>
      </c>
      <c r="B1" s="58"/>
      <c r="C1" s="58"/>
      <c r="D1" s="58"/>
      <c r="E1" s="58"/>
    </row>
    <row r="2" spans="1:5" ht="18">
      <c r="A2" s="59" t="s">
        <v>90</v>
      </c>
      <c r="B2" s="59"/>
      <c r="C2" s="59"/>
      <c r="D2" s="59"/>
      <c r="E2" s="59"/>
    </row>
    <row r="3" spans="1:5" ht="15.75">
      <c r="A3" s="36" t="s">
        <v>7</v>
      </c>
      <c r="B3" s="36" t="s">
        <v>6</v>
      </c>
      <c r="C3" s="36" t="s">
        <v>8</v>
      </c>
      <c r="D3" s="37" t="s">
        <v>0</v>
      </c>
      <c r="E3" s="37" t="s">
        <v>1</v>
      </c>
    </row>
    <row r="4" spans="1:5">
      <c r="A4" s="39">
        <v>43710</v>
      </c>
      <c r="B4" s="40" t="s">
        <v>91</v>
      </c>
      <c r="C4" s="40" t="s">
        <v>92</v>
      </c>
      <c r="D4" s="41">
        <v>167.75</v>
      </c>
      <c r="E4" s="41"/>
    </row>
    <row r="5" spans="1:5">
      <c r="A5" s="39">
        <v>43710</v>
      </c>
      <c r="B5" s="24" t="s">
        <v>93</v>
      </c>
      <c r="C5" s="24" t="s">
        <v>94</v>
      </c>
      <c r="D5" s="41">
        <v>120</v>
      </c>
      <c r="E5" s="41"/>
    </row>
    <row r="6" spans="1:5">
      <c r="A6" s="39">
        <v>43711</v>
      </c>
      <c r="B6" s="24" t="s">
        <v>95</v>
      </c>
      <c r="C6" s="24" t="s">
        <v>96</v>
      </c>
      <c r="D6" s="41">
        <v>90</v>
      </c>
      <c r="E6" s="41"/>
    </row>
    <row r="7" spans="1:5">
      <c r="A7" s="39">
        <v>43712</v>
      </c>
      <c r="B7" s="24" t="s">
        <v>97</v>
      </c>
      <c r="C7" s="24" t="s">
        <v>98</v>
      </c>
      <c r="D7" s="41">
        <v>240</v>
      </c>
      <c r="E7" s="41"/>
    </row>
    <row r="8" spans="1:5">
      <c r="A8" s="39">
        <v>43714</v>
      </c>
      <c r="B8" s="24" t="s">
        <v>99</v>
      </c>
      <c r="C8" s="24" t="s">
        <v>100</v>
      </c>
      <c r="D8" s="41">
        <v>653</v>
      </c>
      <c r="E8" s="41"/>
    </row>
    <row r="9" spans="1:5">
      <c r="A9" s="39">
        <v>43714</v>
      </c>
      <c r="B9" s="24" t="s">
        <v>91</v>
      </c>
      <c r="C9" s="24" t="s">
        <v>92</v>
      </c>
      <c r="D9" s="41">
        <v>318.68</v>
      </c>
      <c r="E9" s="41"/>
    </row>
    <row r="10" spans="1:5">
      <c r="A10" s="39">
        <v>43714</v>
      </c>
      <c r="B10" s="24" t="s">
        <v>101</v>
      </c>
      <c r="C10" s="24" t="s">
        <v>102</v>
      </c>
      <c r="D10" s="41">
        <v>240</v>
      </c>
      <c r="E10" s="41"/>
    </row>
    <row r="11" spans="1:5">
      <c r="A11" s="39">
        <v>43714</v>
      </c>
      <c r="B11" s="24" t="s">
        <v>103</v>
      </c>
      <c r="C11" s="24" t="s">
        <v>94</v>
      </c>
      <c r="D11" s="41">
        <v>208</v>
      </c>
      <c r="E11" s="41"/>
    </row>
    <row r="12" spans="1:5">
      <c r="A12" s="39">
        <v>43719</v>
      </c>
      <c r="B12" s="24" t="s">
        <v>91</v>
      </c>
      <c r="C12" s="24" t="s">
        <v>104</v>
      </c>
      <c r="D12" s="41">
        <v>265</v>
      </c>
      <c r="E12" s="41"/>
    </row>
    <row r="13" spans="1:5">
      <c r="A13" s="39">
        <v>43719</v>
      </c>
      <c r="B13" s="24" t="s">
        <v>105</v>
      </c>
      <c r="C13" s="24" t="s">
        <v>106</v>
      </c>
      <c r="D13" s="41">
        <v>655.7</v>
      </c>
      <c r="E13" s="41"/>
    </row>
    <row r="14" spans="1:5">
      <c r="A14" s="39">
        <v>43721</v>
      </c>
      <c r="B14" s="24" t="s">
        <v>107</v>
      </c>
      <c r="C14" s="24" t="s">
        <v>108</v>
      </c>
      <c r="D14" s="41">
        <v>179</v>
      </c>
      <c r="E14" s="41"/>
    </row>
    <row r="15" spans="1:5">
      <c r="A15" s="39">
        <v>43725</v>
      </c>
      <c r="B15" s="24" t="s">
        <v>111</v>
      </c>
      <c r="C15" s="24" t="s">
        <v>112</v>
      </c>
      <c r="D15" s="41">
        <v>192</v>
      </c>
      <c r="E15" s="41"/>
    </row>
    <row r="16" spans="1:5">
      <c r="A16" s="39">
        <v>43728</v>
      </c>
      <c r="B16" s="24" t="s">
        <v>91</v>
      </c>
      <c r="C16" s="24" t="s">
        <v>92</v>
      </c>
      <c r="D16" s="41">
        <v>310.8</v>
      </c>
      <c r="E16" s="41"/>
    </row>
    <row r="17" spans="1:5">
      <c r="A17" s="39">
        <v>43730</v>
      </c>
      <c r="B17" s="24" t="s">
        <v>109</v>
      </c>
      <c r="C17" s="24" t="s">
        <v>110</v>
      </c>
      <c r="D17" s="41">
        <v>1020.94</v>
      </c>
      <c r="E17" s="41"/>
    </row>
    <row r="18" spans="1:5">
      <c r="A18" s="39">
        <v>43733</v>
      </c>
      <c r="B18" s="24" t="s">
        <v>91</v>
      </c>
      <c r="C18" s="24" t="s">
        <v>113</v>
      </c>
      <c r="D18" s="41">
        <v>601.04999999999995</v>
      </c>
      <c r="E18" s="41"/>
    </row>
    <row r="19" spans="1:5">
      <c r="A19" s="39">
        <v>43711</v>
      </c>
      <c r="B19" s="24"/>
      <c r="C19" s="24" t="s">
        <v>92</v>
      </c>
      <c r="D19" s="41">
        <v>90</v>
      </c>
      <c r="E19" s="41">
        <v>390</v>
      </c>
    </row>
    <row r="20" spans="1:5">
      <c r="A20" s="39">
        <v>43712</v>
      </c>
      <c r="B20" s="24"/>
      <c r="C20" s="24" t="s">
        <v>98</v>
      </c>
      <c r="E20" s="41">
        <v>240</v>
      </c>
    </row>
    <row r="21" spans="1:5">
      <c r="A21" s="39">
        <v>43715</v>
      </c>
      <c r="B21" s="24"/>
      <c r="C21" s="24" t="s">
        <v>100</v>
      </c>
      <c r="D21" s="41"/>
      <c r="E21" s="41">
        <v>653</v>
      </c>
    </row>
    <row r="22" spans="1:5">
      <c r="A22" s="39">
        <v>43717</v>
      </c>
      <c r="B22" s="24"/>
      <c r="C22" s="24" t="s">
        <v>92</v>
      </c>
      <c r="E22" s="41">
        <v>380.68</v>
      </c>
    </row>
    <row r="23" spans="1:5">
      <c r="A23" s="39">
        <v>43717</v>
      </c>
      <c r="B23" s="24"/>
      <c r="C23" s="24" t="s">
        <v>102</v>
      </c>
      <c r="D23" s="41"/>
      <c r="E23" s="41">
        <v>240</v>
      </c>
    </row>
    <row r="24" spans="1:5">
      <c r="A24" s="39">
        <v>43719</v>
      </c>
      <c r="B24" s="24"/>
      <c r="C24" s="24" t="s">
        <v>106</v>
      </c>
      <c r="E24" s="41">
        <v>328</v>
      </c>
    </row>
    <row r="25" spans="1:5">
      <c r="A25" s="39">
        <v>43724</v>
      </c>
      <c r="B25" s="24"/>
      <c r="C25" s="24" t="s">
        <v>104</v>
      </c>
      <c r="D25" s="41"/>
      <c r="E25" s="41">
        <v>245</v>
      </c>
    </row>
    <row r="26" spans="1:5">
      <c r="A26" s="39">
        <v>43727</v>
      </c>
      <c r="B26" s="24"/>
      <c r="C26" s="24" t="s">
        <v>106</v>
      </c>
      <c r="E26" s="41">
        <v>455.7</v>
      </c>
    </row>
    <row r="27" spans="1:5">
      <c r="A27" s="39">
        <v>43728</v>
      </c>
      <c r="B27" s="24"/>
      <c r="C27" s="24" t="s">
        <v>114</v>
      </c>
      <c r="D27" s="41"/>
      <c r="E27" s="41">
        <v>379</v>
      </c>
    </row>
    <row r="28" spans="1:5">
      <c r="A28" s="39">
        <v>43730</v>
      </c>
      <c r="B28" s="24"/>
      <c r="C28" s="24" t="s">
        <v>112</v>
      </c>
      <c r="E28" s="41">
        <v>290</v>
      </c>
    </row>
    <row r="29" spans="1:5">
      <c r="A29" s="39">
        <v>41540</v>
      </c>
      <c r="B29" s="24"/>
      <c r="C29" s="24" t="s">
        <v>110</v>
      </c>
      <c r="D29" s="41"/>
      <c r="E29" s="41">
        <v>520.94000000000005</v>
      </c>
    </row>
    <row r="30" spans="1:5">
      <c r="A30" s="39">
        <v>43733</v>
      </c>
      <c r="B30" s="24"/>
      <c r="C30" s="24" t="s">
        <v>113</v>
      </c>
      <c r="E30" s="41">
        <v>750.05</v>
      </c>
    </row>
    <row r="31" spans="1:5">
      <c r="A31" s="39">
        <v>43736</v>
      </c>
      <c r="B31" s="24"/>
      <c r="C31" s="24" t="s">
        <v>115</v>
      </c>
      <c r="D31" s="41"/>
      <c r="E31" s="41">
        <v>420</v>
      </c>
    </row>
    <row r="32" spans="1:5">
      <c r="A32" s="64" t="s">
        <v>2</v>
      </c>
      <c r="B32" s="64"/>
      <c r="C32" s="64"/>
      <c r="D32" s="32">
        <f>SUM(D4:D31)</f>
        <v>5351.920000000001</v>
      </c>
      <c r="E32" s="32">
        <f>SUM(E4:E31)</f>
        <v>5292.37</v>
      </c>
    </row>
    <row r="33" spans="1:5">
      <c r="A33" s="63" t="s">
        <v>3</v>
      </c>
      <c r="B33" s="63"/>
      <c r="C33" s="63"/>
      <c r="D33" s="33">
        <f>SUM(D32-E32)</f>
        <v>59.550000000001091</v>
      </c>
      <c r="E33" s="60"/>
    </row>
    <row r="34" spans="1:5">
      <c r="A34" s="62" t="s">
        <v>4</v>
      </c>
      <c r="B34" s="62"/>
      <c r="C34" s="62"/>
      <c r="D34" s="34">
        <f>AGOSTO!D30</f>
        <v>450</v>
      </c>
      <c r="E34" s="60"/>
    </row>
    <row r="35" spans="1:5">
      <c r="A35" s="61" t="s">
        <v>5</v>
      </c>
      <c r="B35" s="61"/>
      <c r="C35" s="61"/>
      <c r="D35" s="35">
        <f>SUM(D33+D34)</f>
        <v>509.55000000000109</v>
      </c>
      <c r="E35" s="60"/>
    </row>
  </sheetData>
  <mergeCells count="7">
    <mergeCell ref="A1:E1"/>
    <mergeCell ref="A2:E2"/>
    <mergeCell ref="E33:E35"/>
    <mergeCell ref="A35:C35"/>
    <mergeCell ref="A34:C34"/>
    <mergeCell ref="A33:C33"/>
    <mergeCell ref="A32:C32"/>
  </mergeCells>
  <pageMargins left="0.511811024" right="0.511811024" top="0.78740157499999996" bottom="0.78740157499999996" header="0.31496062000000002" footer="0.31496062000000002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E31"/>
  <sheetViews>
    <sheetView showGridLines="0" workbookViewId="0">
      <selection activeCell="A11" sqref="A11:D11"/>
    </sheetView>
  </sheetViews>
  <sheetFormatPr defaultRowHeight="15"/>
  <cols>
    <col min="1" max="1" width="10.5703125" customWidth="1"/>
    <col min="2" max="2" width="37.140625" customWidth="1"/>
    <col min="3" max="3" width="13.42578125" customWidth="1"/>
    <col min="4" max="4" width="12.140625" style="19" customWidth="1"/>
    <col min="5" max="5" width="12.7109375" style="19" customWidth="1"/>
  </cols>
  <sheetData>
    <row r="1" spans="1:5" ht="24" thickBot="1">
      <c r="A1" s="48" t="s">
        <v>79</v>
      </c>
      <c r="B1" s="49"/>
      <c r="C1" s="49"/>
      <c r="D1" s="50"/>
      <c r="E1" s="51"/>
    </row>
    <row r="2" spans="1:5" ht="18.75" thickBot="1">
      <c r="A2" s="52" t="s">
        <v>86</v>
      </c>
      <c r="B2" s="53"/>
      <c r="C2" s="53"/>
      <c r="D2" s="54"/>
      <c r="E2" s="55"/>
    </row>
    <row r="3" spans="1:5" ht="16.5" thickBot="1">
      <c r="A3" s="9" t="s">
        <v>7</v>
      </c>
      <c r="B3" s="9" t="s">
        <v>6</v>
      </c>
      <c r="C3" s="9" t="s">
        <v>8</v>
      </c>
      <c r="D3" s="10" t="s">
        <v>0</v>
      </c>
      <c r="E3" s="10" t="s">
        <v>1</v>
      </c>
    </row>
    <row r="4" spans="1:5" ht="15.75">
      <c r="A4" s="29"/>
      <c r="B4" s="29"/>
      <c r="C4" s="29"/>
      <c r="D4" s="30"/>
      <c r="E4" s="30"/>
    </row>
    <row r="5" spans="1:5">
      <c r="A5" s="31">
        <v>43686</v>
      </c>
      <c r="B5" s="24" t="s">
        <v>22</v>
      </c>
      <c r="C5" s="24" t="s">
        <v>16</v>
      </c>
      <c r="D5" s="12">
        <v>470</v>
      </c>
      <c r="E5" s="11"/>
    </row>
    <row r="6" spans="1:5">
      <c r="A6" s="21">
        <v>43689</v>
      </c>
      <c r="B6" s="23" t="s">
        <v>38</v>
      </c>
      <c r="C6" s="23" t="s">
        <v>9</v>
      </c>
      <c r="D6" s="11">
        <v>923</v>
      </c>
      <c r="E6" s="11"/>
    </row>
    <row r="7" spans="1:5">
      <c r="A7" s="22">
        <v>43691</v>
      </c>
      <c r="B7" s="24" t="s">
        <v>23</v>
      </c>
      <c r="C7" s="24" t="s">
        <v>74</v>
      </c>
      <c r="D7" s="12">
        <v>17</v>
      </c>
      <c r="E7" s="12"/>
    </row>
    <row r="8" spans="1:5">
      <c r="A8" s="22">
        <v>43693</v>
      </c>
      <c r="B8" s="24" t="s">
        <v>22</v>
      </c>
      <c r="C8" s="24" t="s">
        <v>16</v>
      </c>
      <c r="D8" s="12">
        <v>600</v>
      </c>
      <c r="E8" s="12"/>
    </row>
    <row r="9" spans="1:5">
      <c r="A9" s="22">
        <v>43696</v>
      </c>
      <c r="B9" s="24" t="s">
        <v>75</v>
      </c>
      <c r="C9" s="24" t="s">
        <v>9</v>
      </c>
      <c r="D9" s="12">
        <v>600</v>
      </c>
      <c r="E9" s="12"/>
    </row>
    <row r="10" spans="1:5">
      <c r="A10" s="22">
        <v>43697</v>
      </c>
      <c r="B10" s="24" t="s">
        <v>23</v>
      </c>
      <c r="C10" s="24" t="s">
        <v>9</v>
      </c>
      <c r="D10" s="12">
        <v>248.58</v>
      </c>
      <c r="E10" s="12"/>
    </row>
    <row r="11" spans="1:5">
      <c r="A11" s="22">
        <v>43697</v>
      </c>
      <c r="B11" s="24" t="s">
        <v>59</v>
      </c>
      <c r="C11" s="24" t="s">
        <v>9</v>
      </c>
      <c r="D11" s="12">
        <v>256.39999999999998</v>
      </c>
      <c r="E11" s="12"/>
    </row>
    <row r="12" spans="1:5">
      <c r="A12" s="22">
        <v>43608</v>
      </c>
      <c r="B12" s="24" t="s">
        <v>51</v>
      </c>
      <c r="C12" s="24" t="s">
        <v>9</v>
      </c>
      <c r="D12" s="12">
        <v>450</v>
      </c>
      <c r="E12" s="12"/>
    </row>
    <row r="13" spans="1:5">
      <c r="A13" s="22">
        <v>43700</v>
      </c>
      <c r="B13" s="24" t="s">
        <v>22</v>
      </c>
      <c r="C13" s="24" t="s">
        <v>16</v>
      </c>
      <c r="D13" s="12">
        <v>550.00157000000002</v>
      </c>
      <c r="E13" s="12"/>
    </row>
    <row r="14" spans="1:5">
      <c r="A14" s="22">
        <v>43701</v>
      </c>
      <c r="B14" s="24" t="s">
        <v>33</v>
      </c>
      <c r="C14" s="24" t="s">
        <v>9</v>
      </c>
      <c r="D14" s="12">
        <v>700</v>
      </c>
      <c r="E14" s="12"/>
    </row>
    <row r="15" spans="1:5">
      <c r="A15" s="27">
        <v>43680</v>
      </c>
      <c r="B15" s="24"/>
      <c r="C15" s="24" t="s">
        <v>9</v>
      </c>
      <c r="D15" s="28"/>
      <c r="E15" s="12">
        <v>450</v>
      </c>
    </row>
    <row r="16" spans="1:5">
      <c r="A16" s="31">
        <v>43686</v>
      </c>
      <c r="B16" s="24"/>
      <c r="C16" s="24" t="s">
        <v>16</v>
      </c>
      <c r="E16" s="12">
        <v>370</v>
      </c>
    </row>
    <row r="17" spans="1:5">
      <c r="A17" s="21">
        <v>43689</v>
      </c>
      <c r="B17" s="23"/>
      <c r="C17" s="23" t="s">
        <v>9</v>
      </c>
      <c r="D17" s="11"/>
      <c r="E17" s="11">
        <v>650</v>
      </c>
    </row>
    <row r="18" spans="1:5">
      <c r="A18" s="22">
        <v>43690</v>
      </c>
      <c r="B18" s="24"/>
      <c r="C18" s="24" t="s">
        <v>74</v>
      </c>
      <c r="E18" s="12">
        <v>17</v>
      </c>
    </row>
    <row r="19" spans="1:5">
      <c r="A19" s="22">
        <v>43691</v>
      </c>
      <c r="B19" s="24"/>
      <c r="C19" s="24" t="s">
        <v>16</v>
      </c>
      <c r="D19" s="12"/>
      <c r="E19" s="12">
        <v>550</v>
      </c>
    </row>
    <row r="20" spans="1:5">
      <c r="A20" s="22">
        <v>43696</v>
      </c>
      <c r="B20" s="24"/>
      <c r="C20" s="24" t="s">
        <v>9</v>
      </c>
      <c r="E20" s="12">
        <v>350</v>
      </c>
    </row>
    <row r="21" spans="1:5">
      <c r="A21" s="22">
        <v>43698</v>
      </c>
      <c r="B21" s="24"/>
      <c r="C21" s="24" t="s">
        <v>9</v>
      </c>
      <c r="D21" s="12"/>
      <c r="E21" s="12">
        <v>248.58</v>
      </c>
    </row>
    <row r="22" spans="1:5">
      <c r="A22" s="22">
        <v>43699</v>
      </c>
      <c r="B22" s="24"/>
      <c r="C22" s="24" t="s">
        <v>9</v>
      </c>
      <c r="E22" s="12">
        <v>256.39999999999998</v>
      </c>
    </row>
    <row r="23" spans="1:5">
      <c r="A23" s="22">
        <v>43608</v>
      </c>
      <c r="B23" s="24"/>
      <c r="C23" s="24" t="s">
        <v>9</v>
      </c>
      <c r="D23" s="12"/>
      <c r="E23" s="12">
        <v>450</v>
      </c>
    </row>
    <row r="24" spans="1:5">
      <c r="A24" s="22">
        <v>43703</v>
      </c>
      <c r="B24" s="24"/>
      <c r="C24" s="24" t="s">
        <v>16</v>
      </c>
      <c r="E24" s="12">
        <v>550</v>
      </c>
    </row>
    <row r="25" spans="1:5">
      <c r="A25" s="22">
        <v>43705</v>
      </c>
      <c r="B25" s="24"/>
      <c r="C25" s="24" t="s">
        <v>9</v>
      </c>
      <c r="D25" s="12"/>
      <c r="E25" s="12">
        <v>450</v>
      </c>
    </row>
    <row r="26" spans="1:5">
      <c r="A26" s="1"/>
      <c r="B26" s="1"/>
      <c r="C26" s="1"/>
      <c r="D26" s="12"/>
      <c r="E26" s="12"/>
    </row>
    <row r="27" spans="1:5" ht="15.75" thickBot="1">
      <c r="A27" s="3"/>
      <c r="B27" s="3"/>
      <c r="C27" s="3" t="s">
        <v>137</v>
      </c>
      <c r="D27" s="13"/>
      <c r="E27" s="13"/>
    </row>
    <row r="28" spans="1:5" ht="15.75" thickBot="1">
      <c r="A28" s="7" t="s">
        <v>2</v>
      </c>
      <c r="B28" s="20"/>
      <c r="C28" s="20"/>
      <c r="D28" s="14">
        <f>SUM(D6:D27)</f>
        <v>4344.9815699999999</v>
      </c>
      <c r="E28" s="15">
        <f>SUM(E5:E27)</f>
        <v>4341.9799999999996</v>
      </c>
    </row>
    <row r="29" spans="1:5" ht="15.75" thickBot="1">
      <c r="A29" s="6" t="s">
        <v>3</v>
      </c>
      <c r="B29" s="6"/>
      <c r="C29" s="6"/>
      <c r="D29" s="16">
        <f>SUM(D28-E28)</f>
        <v>3.0015700000003562</v>
      </c>
      <c r="E29" s="56"/>
    </row>
    <row r="30" spans="1:5" ht="15.75" thickBot="1">
      <c r="A30" s="5" t="s">
        <v>4</v>
      </c>
      <c r="B30" s="5"/>
      <c r="C30" s="5"/>
      <c r="D30" s="17">
        <v>450</v>
      </c>
      <c r="E30" s="56"/>
    </row>
    <row r="31" spans="1:5" ht="15.75" thickBot="1">
      <c r="A31" s="4" t="s">
        <v>5</v>
      </c>
      <c r="B31" s="4"/>
      <c r="C31" s="4"/>
      <c r="D31" s="18">
        <f>SUM(D29+D30)</f>
        <v>453.00157000000036</v>
      </c>
      <c r="E31" s="57"/>
    </row>
  </sheetData>
  <mergeCells count="3">
    <mergeCell ref="A1:E1"/>
    <mergeCell ref="A2:E2"/>
    <mergeCell ref="E29:E31"/>
  </mergeCells>
  <pageMargins left="0.511811024" right="0.511811024" top="0.78740157499999996" bottom="0.78740157499999996" header="0.31496062000000002" footer="0.31496062000000002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13</vt:i4>
      </vt:variant>
    </vt:vector>
  </HeadingPairs>
  <TitlesOfParts>
    <vt:vector size="13" baseType="lpstr">
      <vt:lpstr>JANEIRO</vt:lpstr>
      <vt:lpstr>FEVEREIRO</vt:lpstr>
      <vt:lpstr>MARÇO)</vt:lpstr>
      <vt:lpstr>JULHO</vt:lpstr>
      <vt:lpstr>ABRIL</vt:lpstr>
      <vt:lpstr>MAIO</vt:lpstr>
      <vt:lpstr>JUNHO</vt:lpstr>
      <vt:lpstr>SETEMBRO</vt:lpstr>
      <vt:lpstr>AGOSTO</vt:lpstr>
      <vt:lpstr>OUTUBRO</vt:lpstr>
      <vt:lpstr>NOVEMBRO</vt:lpstr>
      <vt:lpstr>DEZEMBRO</vt:lpstr>
      <vt:lpstr>Plan1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Vanderson</dc:creator>
  <cp:lastModifiedBy>Jose Carlos</cp:lastModifiedBy>
  <cp:lastPrinted>2019-09-19T19:16:00Z</cp:lastPrinted>
  <dcterms:created xsi:type="dcterms:W3CDTF">2019-08-02T16:31:55Z</dcterms:created>
  <dcterms:modified xsi:type="dcterms:W3CDTF">2020-01-25T19:22:16Z</dcterms:modified>
</cp:coreProperties>
</file>